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ax\VAT\"/>
    </mc:Choice>
  </mc:AlternateContent>
  <bookViews>
    <workbookView xWindow="0" yWindow="0" windowWidth="20490" windowHeight="7020"/>
  </bookViews>
  <sheets>
    <sheet name="Information" sheetId="4" r:id="rId1"/>
    <sheet name=" VAT totals" sheetId="1" r:id="rId2"/>
    <sheet name="Sales (outputs)" sheetId="2" r:id="rId3"/>
    <sheet name="Purchases (inputs)" sheetId="5" r:id="rId4"/>
    <sheet name=" Sales to EU (outputs)" sheetId="6" r:id="rId5"/>
    <sheet name="Purchases from EU (inputs)" sheetId="7" r:id="rId6"/>
    <sheet name="VAT rates" sheetId="8" r:id="rId7"/>
  </sheets>
  <definedNames>
    <definedName name="_xlnm._FilterDatabase" localSheetId="4" hidden="1">' Sales to EU (outputs)'!$A$10:$G$10</definedName>
    <definedName name="_xlnm._FilterDatabase" localSheetId="3" hidden="1">'Purchases (inputs)'!$A$10:$G$10</definedName>
    <definedName name="_xlnm._FilterDatabase" localSheetId="5" hidden="1">'Purchases from EU (inputs)'!$A$10:$G$11</definedName>
    <definedName name="_xlnm._FilterDatabase" localSheetId="2" hidden="1">'Sales (outputs)'!$A$11:$J$13</definedName>
    <definedName name="Box_8">' VAT totals'!$B$25</definedName>
    <definedName name="_xlnm.Print_Area" localSheetId="0">Information!$A$2:$D$7</definedName>
    <definedName name="_xlnm.Print_Area" localSheetId="5">'Purchases from EU (inputs)'!$A$2:$I$32</definedName>
    <definedName name="_xlnm.Print_Area" localSheetId="2">'Sales (outputs)'!$A$2:$J$32</definedName>
    <definedName name="_xlnm.Print_Area">Print_Area_Formula</definedName>
    <definedName name="Print_Area_Formula">OFFSET('Sales (outputs)'!$A$2,0,0,COUNTA('Sales (outputs)'!$A1048567:$A4993),COUNTA('Sales (outputs)'!#REF!))</definedName>
    <definedName name="_xlnm.Print_Titles" localSheetId="4">' Sales to EU (outputs)'!$10:$1043563</definedName>
    <definedName name="_xlnm.Print_Titles" localSheetId="3">'Purchases (inputs)'!$2:$9</definedName>
    <definedName name="_xlnm.Print_Titles" localSheetId="5">'Purchases from EU (inputs)'!$2:$10</definedName>
    <definedName name="_xlnm.Print_Titles" localSheetId="2">'Sales (outputs)'!$2:$10</definedName>
    <definedName name="Table1a">'VAT rates'!$B$6:$E$10</definedName>
    <definedName name="VAT_raate">#REF!</definedName>
    <definedName name="VAT_rates">#REF!</definedName>
    <definedName name="Version_1.0">Information!$C$4</definedName>
  </definedNames>
  <calcPr calcId="162913"/>
</workbook>
</file>

<file path=xl/calcChain.xml><?xml version="1.0" encoding="utf-8"?>
<calcChain xmlns="http://schemas.openxmlformats.org/spreadsheetml/2006/main">
  <c r="B25" i="1" l="1"/>
  <c r="B27" i="1"/>
  <c r="G11" i="5" l="1"/>
  <c r="G12" i="5"/>
  <c r="G13" i="5"/>
  <c r="G14" i="5"/>
  <c r="G15" i="5"/>
  <c r="G16" i="5"/>
  <c r="G17" i="5"/>
  <c r="G18" i="5"/>
  <c r="G19" i="5"/>
  <c r="G20" i="5"/>
  <c r="G21" i="5"/>
  <c r="G22" i="5"/>
  <c r="G23" i="5"/>
  <c r="G24" i="5"/>
  <c r="G25" i="5"/>
  <c r="G26" i="5"/>
  <c r="G27" i="5"/>
  <c r="G28" i="5"/>
  <c r="G29" i="5"/>
  <c r="G30" i="5"/>
  <c r="G31" i="5"/>
  <c r="G32" i="5"/>
  <c r="G11" i="2"/>
  <c r="G12" i="2"/>
  <c r="G13" i="2"/>
  <c r="G14" i="2"/>
  <c r="G15" i="2"/>
  <c r="G16" i="2"/>
  <c r="G17" i="2"/>
  <c r="G18" i="2"/>
  <c r="G19" i="2"/>
  <c r="G20" i="2"/>
  <c r="G21" i="2"/>
  <c r="G22" i="2"/>
  <c r="G23" i="2"/>
  <c r="G24" i="2"/>
  <c r="G25" i="2"/>
  <c r="G26" i="2"/>
  <c r="G27" i="2"/>
  <c r="G28" i="2"/>
  <c r="G29" i="2"/>
  <c r="G30" i="2"/>
  <c r="G31" i="2"/>
  <c r="G32" i="2"/>
  <c r="H32" i="7" l="1"/>
  <c r="G32" i="7"/>
  <c r="H31" i="7"/>
  <c r="G31" i="7"/>
  <c r="H30" i="7"/>
  <c r="G30" i="7"/>
  <c r="H29" i="7"/>
  <c r="G29" i="7"/>
  <c r="H28" i="7"/>
  <c r="G28" i="7"/>
  <c r="H27" i="7"/>
  <c r="G27" i="7"/>
  <c r="H26" i="7"/>
  <c r="G26" i="7"/>
  <c r="H25" i="7"/>
  <c r="G25" i="7"/>
  <c r="H24" i="7"/>
  <c r="G24" i="7"/>
  <c r="H23" i="7"/>
  <c r="G23" i="7"/>
  <c r="H22" i="7"/>
  <c r="G22" i="7"/>
  <c r="H21" i="7"/>
  <c r="G21" i="7"/>
  <c r="H20" i="7"/>
  <c r="G20" i="7"/>
  <c r="H19" i="7"/>
  <c r="G19" i="7"/>
  <c r="H18" i="7"/>
  <c r="G18" i="7"/>
  <c r="H17" i="7"/>
  <c r="G17" i="7"/>
  <c r="H16" i="7"/>
  <c r="G16" i="7"/>
  <c r="H15" i="7"/>
  <c r="G15" i="7"/>
  <c r="H14" i="7"/>
  <c r="G14" i="7"/>
  <c r="H13" i="7"/>
  <c r="G13" i="7"/>
  <c r="H12" i="7"/>
  <c r="G12" i="7"/>
  <c r="H11" i="7"/>
  <c r="G11" i="7"/>
  <c r="B6" i="7"/>
  <c r="A6" i="7"/>
  <c r="H5" i="7"/>
  <c r="G5" i="7"/>
  <c r="F5" i="7"/>
  <c r="B5" i="7"/>
  <c r="A5" i="7"/>
  <c r="B4" i="7"/>
  <c r="A4" i="7"/>
  <c r="H32" i="6"/>
  <c r="G32" i="6"/>
  <c r="H31" i="6"/>
  <c r="G31" i="6"/>
  <c r="H30" i="6"/>
  <c r="G30" i="6"/>
  <c r="H29" i="6"/>
  <c r="G29" i="6"/>
  <c r="H28" i="6"/>
  <c r="G28" i="6"/>
  <c r="H27" i="6"/>
  <c r="G27" i="6"/>
  <c r="H26" i="6"/>
  <c r="G26" i="6"/>
  <c r="H25" i="6"/>
  <c r="G25" i="6"/>
  <c r="H24" i="6"/>
  <c r="G24" i="6"/>
  <c r="H23" i="6"/>
  <c r="G23" i="6"/>
  <c r="H22" i="6"/>
  <c r="G22" i="6"/>
  <c r="H21" i="6"/>
  <c r="G21" i="6"/>
  <c r="H20" i="6"/>
  <c r="G20" i="6"/>
  <c r="H19" i="6"/>
  <c r="G19" i="6"/>
  <c r="H18" i="6"/>
  <c r="G18" i="6"/>
  <c r="H17" i="6"/>
  <c r="G17" i="6"/>
  <c r="H16" i="6"/>
  <c r="G16" i="6"/>
  <c r="H15" i="6"/>
  <c r="G15" i="6"/>
  <c r="H14" i="6"/>
  <c r="G14" i="6"/>
  <c r="H13" i="6"/>
  <c r="G13" i="6"/>
  <c r="H12" i="6"/>
  <c r="G12" i="6"/>
  <c r="H11" i="6"/>
  <c r="G11" i="6"/>
  <c r="B6" i="6"/>
  <c r="A6" i="6"/>
  <c r="H5" i="6"/>
  <c r="G5" i="6"/>
  <c r="F5" i="6"/>
  <c r="B5" i="6"/>
  <c r="A5" i="6"/>
  <c r="B4" i="6"/>
  <c r="A4" i="6"/>
  <c r="I32" i="5"/>
  <c r="H32" i="5"/>
  <c r="I31" i="5"/>
  <c r="H31" i="5"/>
  <c r="I30" i="5"/>
  <c r="H30" i="5"/>
  <c r="I29" i="5"/>
  <c r="H29" i="5"/>
  <c r="I28" i="5"/>
  <c r="H28" i="5"/>
  <c r="I27" i="5"/>
  <c r="H27" i="5"/>
  <c r="I26" i="5"/>
  <c r="H26" i="5"/>
  <c r="I25" i="5"/>
  <c r="H25" i="5"/>
  <c r="I24" i="5"/>
  <c r="H24" i="5"/>
  <c r="I23" i="5"/>
  <c r="H23" i="5"/>
  <c r="I22" i="5"/>
  <c r="H22" i="5"/>
  <c r="I21" i="5"/>
  <c r="H21" i="5"/>
  <c r="I20" i="5"/>
  <c r="H20" i="5"/>
  <c r="I19" i="5"/>
  <c r="H19" i="5"/>
  <c r="I18" i="5"/>
  <c r="H18" i="5"/>
  <c r="I17" i="5"/>
  <c r="H17" i="5"/>
  <c r="I16" i="5"/>
  <c r="H16" i="5"/>
  <c r="I15" i="5"/>
  <c r="H15" i="5"/>
  <c r="I14" i="5"/>
  <c r="H14" i="5"/>
  <c r="I13" i="5"/>
  <c r="H13" i="5"/>
  <c r="I12" i="5"/>
  <c r="H12" i="5"/>
  <c r="I11" i="5"/>
  <c r="B6" i="5"/>
  <c r="A6" i="5"/>
  <c r="F5" i="5"/>
  <c r="B23" i="1" s="1"/>
  <c r="B5" i="5"/>
  <c r="A5" i="5"/>
  <c r="B4" i="5"/>
  <c r="A4" i="5"/>
  <c r="I32" i="2"/>
  <c r="I31" i="2"/>
  <c r="I30" i="2"/>
  <c r="I29" i="2"/>
  <c r="I28" i="2"/>
  <c r="I27" i="2"/>
  <c r="I26" i="2"/>
  <c r="I25" i="2"/>
  <c r="I24" i="2"/>
  <c r="I23" i="2"/>
  <c r="I22" i="2"/>
  <c r="I21" i="2"/>
  <c r="I20" i="2"/>
  <c r="I19" i="2"/>
  <c r="I18" i="2"/>
  <c r="I17" i="2"/>
  <c r="I16" i="2"/>
  <c r="I15" i="2"/>
  <c r="I14" i="2"/>
  <c r="I13" i="2"/>
  <c r="I12" i="2"/>
  <c r="I11" i="2"/>
  <c r="B6" i="2"/>
  <c r="A6" i="2"/>
  <c r="F5" i="2"/>
  <c r="B21" i="1" s="1"/>
  <c r="B5" i="2"/>
  <c r="A5" i="2"/>
  <c r="B4" i="2"/>
  <c r="A4" i="2"/>
  <c r="B13" i="1"/>
  <c r="I5" i="5" l="1"/>
  <c r="I5" i="2"/>
  <c r="G5" i="5"/>
  <c r="B17" i="1" s="1"/>
  <c r="H11" i="5"/>
  <c r="H5" i="5" s="1"/>
  <c r="H12" i="2" l="1"/>
  <c r="H20" i="2"/>
  <c r="H28" i="2"/>
  <c r="H13" i="2"/>
  <c r="H21" i="2"/>
  <c r="H29" i="2"/>
  <c r="H18" i="2"/>
  <c r="H26" i="2"/>
  <c r="H19" i="2"/>
  <c r="H27" i="2"/>
  <c r="G5" i="2"/>
  <c r="B11" i="1" s="1"/>
  <c r="B15" i="1" s="1"/>
  <c r="B19" i="1" s="1"/>
  <c r="H16" i="2"/>
  <c r="H32" i="2"/>
  <c r="H25" i="2"/>
  <c r="H22" i="2"/>
  <c r="H23" i="2"/>
  <c r="H31" i="2"/>
  <c r="H24" i="2"/>
  <c r="H17" i="2"/>
  <c r="H14" i="2"/>
  <c r="H30" i="2"/>
  <c r="H15" i="2"/>
  <c r="H11" i="2"/>
  <c r="H5" i="2" l="1"/>
</calcChain>
</file>

<file path=xl/sharedStrings.xml><?xml version="1.0" encoding="utf-8"?>
<sst xmlns="http://schemas.openxmlformats.org/spreadsheetml/2006/main" count="122" uniqueCount="76">
  <si>
    <t>Box 1</t>
  </si>
  <si>
    <t>VAT due in this period on sales and other outputs</t>
  </si>
  <si>
    <t>Box 2</t>
  </si>
  <si>
    <t>Box 4</t>
  </si>
  <si>
    <t>Box 6</t>
  </si>
  <si>
    <t>Box 7</t>
  </si>
  <si>
    <t>Box 8</t>
  </si>
  <si>
    <t>Box 9</t>
  </si>
  <si>
    <t>Date</t>
  </si>
  <si>
    <t>Customer</t>
  </si>
  <si>
    <t>Description</t>
  </si>
  <si>
    <t>Reference</t>
  </si>
  <si>
    <t>Net</t>
  </si>
  <si>
    <t>VAT</t>
  </si>
  <si>
    <t>Gross</t>
  </si>
  <si>
    <t>Comments</t>
  </si>
  <si>
    <t>Totals</t>
  </si>
  <si>
    <t>Supplier</t>
  </si>
  <si>
    <t>TaxCalc VAT Filer Template</t>
  </si>
  <si>
    <t>VAT Return boxes 1 to 9 will populate from entries on the tabs</t>
  </si>
  <si>
    <t>VAT rate</t>
  </si>
  <si>
    <t>VAT rate percentage</t>
  </si>
  <si>
    <t>Zero (0%)</t>
  </si>
  <si>
    <t>Reduced (5%)</t>
  </si>
  <si>
    <t>Standard (20%)</t>
  </si>
  <si>
    <t>Template created by Acorah Software Products Limited</t>
  </si>
  <si>
    <t>Any usage of this template is governed by the TaxCalc EULA</t>
  </si>
  <si>
    <t>Acorah Software Products Limited Registered office is: Rubra One, Mulberry Business Park, Fishponds Road, Wokingham, RG41 2GY. 
Registered number 03948264 (England and Wales). VAT number: 855 5726 91</t>
  </si>
  <si>
    <t>Copyright Acorah Software Products Limited. All Rights Reserved</t>
  </si>
  <si>
    <t>TaxCalc is a registered trademark of Acorah Software Products Limited. Unauthorised use of this mark is strictly prohibited</t>
  </si>
  <si>
    <t>Sales (outputs)</t>
  </si>
  <si>
    <t>Purchases (inputs)</t>
  </si>
  <si>
    <t>Default VAT rates</t>
  </si>
  <si>
    <t>`</t>
  </si>
  <si>
    <t>VAT box</t>
  </si>
  <si>
    <t>6 and 8</t>
  </si>
  <si>
    <t>7 and 9</t>
  </si>
  <si>
    <t>2 and 4</t>
  </si>
  <si>
    <t>Factor</t>
  </si>
  <si>
    <t xml:space="preserve"> Enter the business name and VAT period below and these details will be shown in all other tabs. </t>
  </si>
  <si>
    <t xml:space="preserve"> Business name</t>
  </si>
  <si>
    <t xml:space="preserve"> VAT period from</t>
  </si>
  <si>
    <t xml:space="preserve"> VAT period to</t>
  </si>
  <si>
    <t>VAT due in this period on acquisitions of goods made in Northern Ireland from EU Member States</t>
  </si>
  <si>
    <t>VAT reclaimed in this period on purchases and other inputs (including acquisitions in Northern Ireland from EU Member States)</t>
  </si>
  <si>
    <t>Total value of sales and all other outputs excluding VAT. Include your box 8 figure</t>
  </si>
  <si>
    <t>Total value of purchases and all other inputs excluding VAT. Include your box 9 figure</t>
  </si>
  <si>
    <t>Total value of all supplies of goods and related costs, excluding  VAT, from Northern Ireland to EU Member States</t>
  </si>
  <si>
    <t>Total value of all acquisitions of goods and related costs, excluding VAT, made in Northern Ireland from EU Member States</t>
  </si>
  <si>
    <t>Enter or import all sales transactions (excluding sales made in Northern Ireland to EU)</t>
  </si>
  <si>
    <t>Enter or import all purchases transactions (excluding purchases made in Northern Ireland to EU))</t>
  </si>
  <si>
    <t>Enter or import sales to EU made in Northern Ireland transactions only</t>
  </si>
  <si>
    <t>Sales to EU made in Northern Ireland  (outputs)</t>
  </si>
  <si>
    <t>Enter or import purchases from EU made in Northern Ireland only</t>
  </si>
  <si>
    <t>Purchases from EU made in Northern Ireland (inputs)</t>
  </si>
  <si>
    <t>HMRC VAT Notice 700/12</t>
  </si>
  <si>
    <t xml:space="preserve">VAT rate description </t>
  </si>
  <si>
    <t>Y</t>
  </si>
  <si>
    <t>Exempt (E)</t>
  </si>
  <si>
    <t>Out of scope (OS)</t>
  </si>
  <si>
    <t>OS</t>
  </si>
  <si>
    <t>VAT 
amount</t>
  </si>
  <si>
    <t>Gross 
amount</t>
  </si>
  <si>
    <t>Net 
amount</t>
  </si>
  <si>
    <t>Exempt /
Out of Scope</t>
  </si>
  <si>
    <t>Out of 
scope</t>
  </si>
  <si>
    <t>VAT totals import sheet for TaxCalc VAT Filer</t>
  </si>
  <si>
    <r>
      <rPr>
        <sz val="10"/>
        <rFont val="Open Sans Regular"/>
      </rPr>
      <t xml:space="preserve">The totals are calculated from amounts in rows 11 to 32. Please insert rows within these row numbers to ensure amounts continue to be included in the totals. </t>
    </r>
    <r>
      <rPr>
        <u/>
        <sz val="10"/>
        <color theme="10"/>
        <rFont val="Open Sans Regular"/>
      </rPr>
      <t>See help for how to 'Insert'.</t>
    </r>
  </si>
  <si>
    <r>
      <t xml:space="preserve">This template, used with VAT Filer, provides an example of how to comply with providing digital links throughout the VAT return production process. It illustrates how to collate and total transactions and then provide a link to the VAT boxes required by VAT Filer.The </t>
    </r>
    <r>
      <rPr>
        <b/>
        <sz val="11"/>
        <color theme="1"/>
        <rFont val="Open Sans Regular"/>
      </rPr>
      <t>VAT totals</t>
    </r>
    <r>
      <rPr>
        <sz val="11"/>
        <color theme="1"/>
        <rFont val="Open Sans Regular"/>
      </rPr>
      <t xml:space="preserve"> tab can be mapped for import into VAT Filer.When opening this file in VAT Filer, the first tab will be in view, so for ease of use, the order of the tabs could be changed by right clicking on the tab and selecting 'move or copy'. 
The Sales and Purchases tabs for both UK and EU transactions can be used to manually enter transactions in full or can provide an area for transactions to be imported from another system, if the system provides for exporting of transactions to Excel.
Cells highlighted in yellow auto populate from another worksheet or field. If you do edit those, it may affect the integrity of the calculations.
This template would need to be adjusted for use with different VAT schemes such as the Flat Rate Scheme. VAT Filer allows for certain adjustments to be made, such as for partial exemption or fuel scale charges, once the data has been imported. Please see HMRC guidance on how to account for transactions within the VAT return.</t>
    </r>
  </si>
  <si>
    <t>Calculations configured for entering transactions using the net amount</t>
  </si>
  <si>
    <t>This information is used to populate the VAT rate dropdown. To add a VAT rate, insert a row within the table and add the required percentage and factor (which is used on the gross amount when calculating the gross to net version of this template).</t>
  </si>
  <si>
    <t>Box 3</t>
  </si>
  <si>
    <t>Box 5</t>
  </si>
  <si>
    <t>Total VAT due</t>
  </si>
  <si>
    <t>Net VAT to pay to HMRC or reclaim</t>
  </si>
  <si>
    <t>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</si>
</sst>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quot;£&quot;#,##0.00"/>
    <numFmt numFmtId="165" formatCode="[$-809]dd\ mmmm\ yyyy;@"/>
  </numFmts>
  <fonts count="3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Open Sans Regular"/>
    </font>
    <font>
      <b/>
      <sz val="16"/>
      <color theme="1"/>
      <name val="Open Sans Regular"/>
    </font>
    <font>
      <sz val="11"/>
      <color rgb="FFFF0000"/>
      <name val="Open Sans Regular"/>
    </font>
    <font>
      <b/>
      <sz val="11"/>
      <color theme="1"/>
      <name val="Open Sans Regular"/>
    </font>
    <font>
      <sz val="12"/>
      <color theme="1"/>
      <name val="Open Sans Regular"/>
    </font>
    <font>
      <u/>
      <sz val="11"/>
      <color theme="10"/>
      <name val="Calibri"/>
      <family val="2"/>
      <scheme val="minor"/>
    </font>
    <font>
      <sz val="10"/>
      <color theme="1"/>
      <name val="Open Sans Regular"/>
    </font>
    <font>
      <u/>
      <sz val="10"/>
      <color theme="10"/>
      <name val="Open Sans Regular"/>
    </font>
    <font>
      <sz val="10"/>
      <name val="Open Sans Regular"/>
    </font>
    <font>
      <b/>
      <sz val="10"/>
      <color theme="1"/>
      <name val="Open Sans Regular"/>
    </font>
    <font>
      <u/>
      <sz val="11"/>
      <color rgb="FF0070C0"/>
      <name val="Calibri"/>
      <family val="2"/>
      <scheme val="minor"/>
    </font>
    <font>
      <b/>
      <sz val="14"/>
      <color theme="1"/>
      <name val="Open Sans Regular"/>
    </font>
    <font>
      <b/>
      <sz val="10"/>
      <color theme="0"/>
      <name val="Open Sans Regular"/>
    </font>
    <font>
      <sz val="10"/>
      <color theme="0"/>
      <name val="Open Sans Regular"/>
    </font>
    <font>
      <u/>
      <sz val="10"/>
      <color theme="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0092B3"/>
        <bgColor indexed="64"/>
      </patternFill>
    </fill>
    <fill>
      <patternFill patternType="solid">
        <fgColor rgb="FF9BE0F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34998626667073579"/>
      </bottom>
      <diagonal/>
    </border>
    <border>
      <left style="thin">
        <color theme="0" tint="-0.24994659260841701"/>
      </left>
      <right style="thin">
        <color theme="0" tint="-0.24994659260841701"/>
      </right>
      <top/>
      <bottom/>
      <diagonal/>
    </border>
    <border>
      <left/>
      <right/>
      <top style="thin">
        <color theme="0" tint="-0.24994659260841701"/>
      </top>
      <bottom style="thin">
        <color theme="0" tint="-0.24994659260841701"/>
      </bottom>
      <diagonal/>
    </border>
    <border>
      <left style="thick">
        <color rgb="FF00B0F0"/>
      </left>
      <right style="thick">
        <color rgb="FFE04F05"/>
      </right>
      <top style="thick">
        <color rgb="FFFC2B68"/>
      </top>
      <bottom/>
      <diagonal/>
    </border>
    <border>
      <left style="thick">
        <color rgb="FF00B0F0"/>
      </left>
      <right style="thick">
        <color rgb="FFE04F05"/>
      </right>
      <top/>
      <bottom/>
      <diagonal/>
    </border>
    <border>
      <left style="thick">
        <color rgb="FF00B0F0"/>
      </left>
      <right style="thick">
        <color rgb="FFE04F05"/>
      </right>
      <top/>
      <bottom style="thick">
        <color rgb="FF0F447D"/>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rgb="FFBFBFBF"/>
      </left>
      <right style="thick">
        <color rgb="FFBFBFBF"/>
      </right>
      <top style="thick">
        <color rgb="FFBFBFBF"/>
      </top>
      <bottom style="thick">
        <color rgb="FFBFBFB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120">
    <xf numFmtId="0" fontId="0" fillId="0" borderId="0" xfId="0"/>
    <xf numFmtId="0" fontId="18" fillId="0" borderId="0" xfId="0" applyFont="1" applyAlignment="1">
      <alignment vertical="top"/>
    </xf>
    <xf numFmtId="0" fontId="18" fillId="0" borderId="0" xfId="0" applyFont="1" applyAlignment="1">
      <alignment horizontal="left" vertical="center" indent="1"/>
    </xf>
    <xf numFmtId="0" fontId="18" fillId="0" borderId="0" xfId="0" applyFont="1" applyFill="1" applyAlignment="1">
      <alignment horizontal="left" vertical="center" indent="1"/>
    </xf>
    <xf numFmtId="0" fontId="18" fillId="0" borderId="0" xfId="0" applyFont="1" applyAlignment="1" applyProtection="1">
      <alignment horizontal="left" vertical="center" indent="1"/>
      <protection locked="0"/>
    </xf>
    <xf numFmtId="0" fontId="18" fillId="0" borderId="0" xfId="0" applyFont="1" applyBorder="1" applyAlignment="1">
      <alignment horizontal="left" vertical="center" indent="1"/>
    </xf>
    <xf numFmtId="0" fontId="20" fillId="0" borderId="0" xfId="0" applyFont="1" applyAlignment="1" applyProtection="1">
      <alignment horizontal="left" vertical="center" indent="1"/>
      <protection locked="0"/>
    </xf>
    <xf numFmtId="0" fontId="18" fillId="0" borderId="0" xfId="0" applyFont="1" applyFill="1" applyAlignment="1" applyProtection="1">
      <alignment horizontal="left" vertical="center" indent="1"/>
      <protection locked="0"/>
    </xf>
    <xf numFmtId="0" fontId="20" fillId="0" borderId="0" xfId="0" applyFont="1" applyFill="1" applyAlignment="1" applyProtection="1">
      <alignment horizontal="left" vertical="center" indent="1"/>
      <protection locked="0"/>
    </xf>
    <xf numFmtId="0" fontId="18" fillId="0" borderId="0" xfId="0" applyFont="1" applyBorder="1" applyAlignment="1" applyProtection="1">
      <alignment horizontal="left" vertical="center" indent="1"/>
      <protection locked="0"/>
    </xf>
    <xf numFmtId="0" fontId="18" fillId="0" borderId="0" xfId="0" applyFont="1" applyFill="1" applyAlignment="1" applyProtection="1">
      <alignment horizontal="left" vertical="center" indent="1"/>
      <protection locked="0"/>
    </xf>
    <xf numFmtId="0" fontId="24" fillId="0" borderId="0" xfId="0" applyFont="1" applyAlignment="1">
      <alignment horizontal="center" vertical="top"/>
    </xf>
    <xf numFmtId="0" fontId="25" fillId="0" borderId="0" xfId="42" applyFont="1" applyAlignment="1">
      <alignment horizontal="center" vertical="top"/>
    </xf>
    <xf numFmtId="0" fontId="26" fillId="0" borderId="0" xfId="0" applyFont="1" applyAlignment="1">
      <alignment horizontal="center" vertical="top" wrapText="1"/>
    </xf>
    <xf numFmtId="0" fontId="18" fillId="0" borderId="0" xfId="0" applyFont="1" applyBorder="1" applyAlignment="1">
      <alignment vertical="top"/>
    </xf>
    <xf numFmtId="0" fontId="19" fillId="0" borderId="0" xfId="0" applyFont="1" applyFill="1" applyAlignment="1" applyProtection="1">
      <alignment vertical="center"/>
      <protection locked="0"/>
    </xf>
    <xf numFmtId="0" fontId="18" fillId="0" borderId="20" xfId="0" applyFont="1" applyFill="1" applyBorder="1" applyAlignment="1">
      <alignment vertical="top"/>
    </xf>
    <xf numFmtId="0" fontId="18" fillId="0" borderId="0" xfId="0" applyFont="1" applyFill="1" applyBorder="1" applyAlignment="1">
      <alignment vertical="top"/>
    </xf>
    <xf numFmtId="0" fontId="24" fillId="0" borderId="0" xfId="0" applyFont="1" applyAlignment="1">
      <alignment horizontal="left" vertical="center" indent="1"/>
    </xf>
    <xf numFmtId="0" fontId="27" fillId="0" borderId="0" xfId="0" applyFont="1" applyFill="1" applyAlignment="1" applyProtection="1">
      <alignment horizontal="left" vertical="center" indent="1"/>
      <protection locked="0"/>
    </xf>
    <xf numFmtId="0" fontId="24" fillId="0" borderId="0" xfId="0" applyFont="1" applyFill="1" applyAlignment="1" applyProtection="1">
      <alignment horizontal="left" vertical="center" indent="1"/>
      <protection locked="0"/>
    </xf>
    <xf numFmtId="0" fontId="24" fillId="0" borderId="0" xfId="0" applyFont="1" applyFill="1" applyBorder="1" applyAlignment="1" applyProtection="1">
      <alignment horizontal="left" vertical="center" indent="1"/>
      <protection locked="0"/>
    </xf>
    <xf numFmtId="0" fontId="24" fillId="34" borderId="0" xfId="0" applyFont="1" applyFill="1" applyBorder="1" applyAlignment="1" applyProtection="1">
      <alignment vertical="center"/>
      <protection locked="0"/>
    </xf>
    <xf numFmtId="0" fontId="27" fillId="0" borderId="0" xfId="0" applyFont="1" applyFill="1" applyBorder="1" applyAlignment="1" applyProtection="1">
      <alignment horizontal="left" vertical="center" indent="1"/>
      <protection locked="0"/>
    </xf>
    <xf numFmtId="165" fontId="24" fillId="0" borderId="0" xfId="0" applyNumberFormat="1" applyFont="1" applyFill="1" applyBorder="1" applyAlignment="1" applyProtection="1">
      <alignment horizontal="left" vertical="center" indent="1"/>
      <protection locked="0"/>
    </xf>
    <xf numFmtId="0" fontId="24" fillId="0" borderId="0" xfId="0" applyFont="1" applyAlignment="1" applyProtection="1">
      <alignment horizontal="left" vertical="center" indent="1"/>
      <protection locked="0"/>
    </xf>
    <xf numFmtId="2" fontId="24" fillId="0" borderId="0" xfId="0" applyNumberFormat="1" applyFont="1" applyFill="1" applyBorder="1" applyAlignment="1" applyProtection="1">
      <alignment horizontal="left" vertical="center" indent="1"/>
    </xf>
    <xf numFmtId="0" fontId="24" fillId="0" borderId="0" xfId="0" applyFont="1" applyAlignment="1" applyProtection="1">
      <alignment horizontal="right" vertical="center" indent="1"/>
    </xf>
    <xf numFmtId="0" fontId="24" fillId="0" borderId="0" xfId="0" applyFont="1" applyFill="1" applyAlignment="1" applyProtection="1">
      <alignment horizontal="left" vertical="center" indent="1"/>
    </xf>
    <xf numFmtId="0" fontId="24" fillId="0" borderId="0" xfId="0" applyFont="1" applyFill="1" applyBorder="1" applyAlignment="1" applyProtection="1">
      <alignment horizontal="left" vertical="center" indent="1"/>
    </xf>
    <xf numFmtId="1" fontId="24" fillId="0" borderId="0" xfId="0" applyNumberFormat="1" applyFont="1" applyFill="1" applyBorder="1" applyAlignment="1" applyProtection="1">
      <alignment horizontal="left" vertical="center" indent="1"/>
    </xf>
    <xf numFmtId="0" fontId="28" fillId="0" borderId="22" xfId="42" applyFont="1" applyBorder="1" applyAlignment="1">
      <alignment vertical="top"/>
    </xf>
    <xf numFmtId="0" fontId="24" fillId="0" borderId="0" xfId="0" applyFont="1" applyFill="1" applyAlignment="1" applyProtection="1">
      <alignment horizontal="left" vertical="center" indent="1"/>
      <protection locked="0"/>
    </xf>
    <xf numFmtId="0" fontId="29" fillId="0" borderId="0" xfId="0" applyFont="1" applyFill="1" applyAlignment="1" applyProtection="1">
      <alignment horizontal="left" vertical="center" indent="1"/>
      <protection locked="0"/>
    </xf>
    <xf numFmtId="0" fontId="24" fillId="0" borderId="0" xfId="0" applyFont="1" applyFill="1" applyAlignment="1">
      <alignment horizontal="left" vertical="center" indent="1"/>
    </xf>
    <xf numFmtId="0" fontId="24" fillId="0" borderId="0" xfId="0" applyFont="1" applyAlignment="1">
      <alignment horizontal="right" vertical="center" indent="2"/>
    </xf>
    <xf numFmtId="0" fontId="22" fillId="0" borderId="0" xfId="0" applyFont="1" applyFill="1" applyAlignment="1">
      <alignment horizontal="left"/>
    </xf>
    <xf numFmtId="0" fontId="24" fillId="0" borderId="0" xfId="0" applyFont="1" applyFill="1" applyAlignment="1" applyProtection="1">
      <alignment horizontal="right" vertical="center" indent="2"/>
      <protection locked="0"/>
    </xf>
    <xf numFmtId="0" fontId="24" fillId="0" borderId="0" xfId="0" applyFont="1" applyBorder="1" applyAlignment="1">
      <alignment horizontal="left"/>
    </xf>
    <xf numFmtId="0" fontId="24" fillId="0" borderId="0" xfId="0" applyFont="1" applyFill="1" applyAlignment="1">
      <alignment horizontal="left"/>
    </xf>
    <xf numFmtId="0" fontId="24" fillId="0" borderId="0" xfId="0" applyFont="1" applyAlignment="1" applyProtection="1">
      <alignment horizontal="right" vertical="center" indent="2"/>
      <protection locked="0"/>
    </xf>
    <xf numFmtId="0" fontId="32" fillId="0" borderId="0" xfId="42" applyFont="1" applyFill="1" applyAlignment="1" applyProtection="1">
      <alignment horizontal="right" vertical="center" indent="2"/>
      <protection locked="0"/>
    </xf>
    <xf numFmtId="0" fontId="31" fillId="0" borderId="0" xfId="0" applyFont="1" applyAlignment="1">
      <alignment horizontal="left"/>
    </xf>
    <xf numFmtId="0" fontId="24" fillId="0" borderId="0" xfId="0" applyFont="1" applyAlignment="1">
      <alignment horizontal="left" vertical="center" indent="2"/>
    </xf>
    <xf numFmtId="0" fontId="24" fillId="0" borderId="0" xfId="0" applyFont="1" applyFill="1" applyAlignment="1" applyProtection="1">
      <alignment horizontal="left" vertical="center" indent="2"/>
      <protection locked="0"/>
    </xf>
    <xf numFmtId="0" fontId="27" fillId="0" borderId="0" xfId="0" applyFont="1" applyFill="1" applyBorder="1" applyAlignment="1" applyProtection="1">
      <alignment horizontal="left" vertical="center" indent="2"/>
      <protection locked="0"/>
    </xf>
    <xf numFmtId="165" fontId="24" fillId="0" borderId="0" xfId="0" applyNumberFormat="1" applyFont="1" applyFill="1" applyBorder="1" applyAlignment="1" applyProtection="1">
      <alignment horizontal="left" vertical="center" indent="2"/>
      <protection locked="0"/>
    </xf>
    <xf numFmtId="0" fontId="24" fillId="0" borderId="0" xfId="0" applyFont="1" applyAlignment="1">
      <alignment horizontal="right" vertical="center" indent="1"/>
    </xf>
    <xf numFmtId="0" fontId="24" fillId="0" borderId="0" xfId="0" applyFont="1" applyBorder="1" applyAlignment="1">
      <alignment horizontal="left" vertical="center" wrapText="1" indent="1"/>
    </xf>
    <xf numFmtId="0" fontId="24" fillId="0" borderId="11" xfId="0" applyFont="1" applyBorder="1" applyAlignment="1" applyProtection="1">
      <alignment horizontal="left" vertical="center" indent="1"/>
      <protection locked="0"/>
    </xf>
    <xf numFmtId="0" fontId="24" fillId="0" borderId="14" xfId="0" applyFont="1" applyBorder="1" applyAlignment="1" applyProtection="1">
      <alignment horizontal="left" vertical="center" indent="1"/>
      <protection locked="0"/>
    </xf>
    <xf numFmtId="0" fontId="24" fillId="0" borderId="16" xfId="0" applyFont="1" applyBorder="1" applyAlignment="1" applyProtection="1">
      <alignment horizontal="left" vertical="center" indent="1"/>
      <protection locked="0"/>
    </xf>
    <xf numFmtId="4" fontId="24" fillId="33" borderId="25" xfId="0" applyNumberFormat="1" applyFont="1" applyFill="1" applyBorder="1" applyAlignment="1" applyProtection="1">
      <alignment horizontal="right" vertical="center" indent="1"/>
    </xf>
    <xf numFmtId="3" fontId="24" fillId="33" borderId="25" xfId="0" applyNumberFormat="1" applyFont="1" applyFill="1" applyBorder="1" applyAlignment="1" applyProtection="1">
      <alignment horizontal="right" vertical="center" indent="1"/>
    </xf>
    <xf numFmtId="0" fontId="31" fillId="0" borderId="0" xfId="0" applyFont="1" applyFill="1" applyBorder="1" applyAlignment="1" applyProtection="1">
      <alignment horizontal="center" vertical="center" wrapText="1"/>
      <protection locked="0"/>
    </xf>
    <xf numFmtId="0" fontId="31" fillId="0" borderId="0" xfId="0" applyFont="1" applyBorder="1" applyAlignment="1">
      <alignment horizontal="center" vertical="center" wrapText="1"/>
    </xf>
    <xf numFmtId="0" fontId="24" fillId="0" borderId="0" xfId="0" applyFont="1" applyFill="1" applyBorder="1" applyAlignment="1" applyProtection="1">
      <alignment horizontal="left"/>
      <protection locked="0"/>
    </xf>
    <xf numFmtId="0" fontId="24" fillId="0" borderId="0" xfId="0" applyFont="1" applyFill="1" applyBorder="1" applyAlignment="1" applyProtection="1">
      <alignment horizontal="right"/>
      <protection locked="0"/>
    </xf>
    <xf numFmtId="0" fontId="30" fillId="36" borderId="23" xfId="0" applyFont="1" applyFill="1" applyBorder="1" applyAlignment="1" applyProtection="1">
      <alignment horizontal="right"/>
      <protection locked="0"/>
    </xf>
    <xf numFmtId="43" fontId="24" fillId="33" borderId="12" xfId="0" applyNumberFormat="1" applyFont="1" applyFill="1" applyBorder="1" applyAlignment="1" applyProtection="1">
      <alignment horizontal="right"/>
      <protection locked="0"/>
    </xf>
    <xf numFmtId="0" fontId="27" fillId="0" borderId="0" xfId="0" applyFont="1" applyFill="1" applyBorder="1" applyAlignment="1" applyProtection="1">
      <alignment horizontal="left"/>
      <protection locked="0"/>
    </xf>
    <xf numFmtId="165" fontId="24" fillId="0" borderId="0" xfId="0" applyNumberFormat="1" applyFont="1" applyFill="1" applyBorder="1" applyAlignment="1" applyProtection="1">
      <alignment horizontal="left"/>
      <protection locked="0"/>
    </xf>
    <xf numFmtId="164" fontId="24" fillId="0" borderId="0" xfId="0" applyNumberFormat="1" applyFont="1" applyFill="1" applyBorder="1" applyAlignment="1" applyProtection="1">
      <alignment horizontal="right"/>
    </xf>
    <xf numFmtId="0" fontId="32" fillId="0" borderId="0" xfId="42" applyFont="1" applyFill="1" applyBorder="1" applyAlignment="1" applyProtection="1">
      <alignment horizontal="right"/>
      <protection locked="0"/>
    </xf>
    <xf numFmtId="0" fontId="24" fillId="0" borderId="0" xfId="0" applyFont="1" applyFill="1" applyBorder="1" applyAlignment="1">
      <alignment horizontal="left"/>
    </xf>
    <xf numFmtId="0" fontId="24" fillId="0" borderId="0" xfId="0" applyFont="1" applyAlignment="1">
      <alignment horizontal="left"/>
    </xf>
    <xf numFmtId="0" fontId="24" fillId="0" borderId="0" xfId="0" applyFont="1" applyAlignment="1">
      <alignment horizontal="right"/>
    </xf>
    <xf numFmtId="0" fontId="24" fillId="36" borderId="23" xfId="0" applyFont="1" applyFill="1" applyBorder="1" applyAlignment="1" applyProtection="1">
      <alignment horizontal="center"/>
      <protection locked="0"/>
    </xf>
    <xf numFmtId="0" fontId="24" fillId="0" borderId="0" xfId="0" applyFont="1" applyFill="1" applyAlignment="1" applyProtection="1">
      <alignment horizontal="left"/>
      <protection locked="0"/>
    </xf>
    <xf numFmtId="0" fontId="24" fillId="0" borderId="0" xfId="0" applyFont="1" applyFill="1" applyAlignment="1" applyProtection="1">
      <alignment horizontal="right"/>
      <protection locked="0"/>
    </xf>
    <xf numFmtId="0" fontId="32" fillId="0" borderId="0" xfId="42" applyFont="1" applyFill="1" applyAlignment="1" applyProtection="1">
      <alignment horizontal="right"/>
      <protection locked="0"/>
    </xf>
    <xf numFmtId="0" fontId="31" fillId="0" borderId="0" xfId="0" applyFont="1" applyBorder="1" applyAlignment="1">
      <alignment horizontal="left"/>
    </xf>
    <xf numFmtId="9" fontId="24" fillId="0" borderId="0" xfId="0" applyNumberFormat="1" applyFont="1" applyBorder="1" applyAlignment="1">
      <alignment horizontal="center" vertical="center" wrapText="1"/>
    </xf>
    <xf numFmtId="0" fontId="24" fillId="0" borderId="18" xfId="0" applyFont="1" applyBorder="1" applyAlignment="1">
      <alignment horizontal="center" vertical="center" wrapText="1"/>
    </xf>
    <xf numFmtId="9" fontId="24" fillId="0" borderId="13" xfId="0" quotePrefix="1" applyNumberFormat="1" applyFont="1" applyBorder="1" applyAlignment="1" applyProtection="1">
      <alignment horizontal="center" vertical="center"/>
      <protection locked="0"/>
    </xf>
    <xf numFmtId="9" fontId="24" fillId="0" borderId="0" xfId="0" quotePrefix="1" applyNumberFormat="1" applyFont="1" applyBorder="1" applyAlignment="1" applyProtection="1">
      <alignment horizontal="center" vertical="center"/>
      <protection locked="0"/>
    </xf>
    <xf numFmtId="0" fontId="24" fillId="0" borderId="0" xfId="0" applyFont="1" applyAlignment="1">
      <alignment horizontal="center" vertical="center"/>
    </xf>
    <xf numFmtId="9" fontId="24" fillId="0" borderId="15" xfId="0" quotePrefix="1" applyNumberFormat="1" applyFont="1" applyBorder="1" applyAlignment="1" applyProtection="1">
      <alignment horizontal="center" vertical="center"/>
      <protection locked="0"/>
    </xf>
    <xf numFmtId="9" fontId="24" fillId="0" borderId="17" xfId="0" quotePrefix="1" applyNumberFormat="1" applyFont="1" applyBorder="1" applyAlignment="1" applyProtection="1">
      <alignment horizontal="center" vertical="center"/>
      <protection locked="0"/>
    </xf>
    <xf numFmtId="1" fontId="24" fillId="0" borderId="15" xfId="0" applyNumberFormat="1" applyFont="1" applyBorder="1" applyAlignment="1" applyProtection="1">
      <alignment horizontal="center" vertical="center"/>
      <protection locked="0"/>
    </xf>
    <xf numFmtId="0" fontId="22" fillId="0" borderId="0" xfId="0" applyFont="1" applyFill="1" applyBorder="1" applyAlignment="1" applyProtection="1">
      <alignment horizontal="left"/>
      <protection locked="0"/>
    </xf>
    <xf numFmtId="0" fontId="22" fillId="0" borderId="0" xfId="0" applyFont="1" applyFill="1" applyBorder="1" applyAlignment="1" applyProtection="1">
      <alignment horizontal="right"/>
      <protection locked="0"/>
    </xf>
    <xf numFmtId="165" fontId="24" fillId="36" borderId="15" xfId="0" applyNumberFormat="1" applyFont="1" applyFill="1" applyBorder="1" applyAlignment="1" applyProtection="1">
      <alignment horizontal="left" vertical="center" indent="1"/>
      <protection locked="0"/>
    </xf>
    <xf numFmtId="165" fontId="24" fillId="36" borderId="14" xfId="0" applyNumberFormat="1" applyFont="1" applyFill="1" applyBorder="1" applyAlignment="1" applyProtection="1">
      <alignment horizontal="left" vertical="center" indent="1"/>
      <protection locked="0"/>
    </xf>
    <xf numFmtId="14" fontId="24" fillId="0" borderId="15" xfId="0" applyNumberFormat="1" applyFont="1" applyBorder="1" applyAlignment="1" applyProtection="1">
      <alignment horizontal="left" vertical="center" indent="1"/>
      <protection locked="0"/>
    </xf>
    <xf numFmtId="165" fontId="31" fillId="35" borderId="15" xfId="0" applyNumberFormat="1" applyFont="1" applyFill="1" applyBorder="1" applyAlignment="1" applyProtection="1">
      <alignment horizontal="right" vertical="center" indent="1"/>
      <protection locked="0"/>
    </xf>
    <xf numFmtId="165" fontId="31" fillId="35" borderId="10" xfId="0" applyNumberFormat="1" applyFont="1" applyFill="1" applyBorder="1" applyAlignment="1" applyProtection="1">
      <alignment horizontal="right" vertical="center" indent="1"/>
      <protection locked="0"/>
    </xf>
    <xf numFmtId="0" fontId="31" fillId="35" borderId="23" xfId="0" applyFont="1" applyFill="1" applyBorder="1" applyAlignment="1" applyProtection="1">
      <alignment horizontal="center"/>
      <protection locked="0"/>
    </xf>
    <xf numFmtId="0" fontId="31" fillId="35" borderId="24" xfId="0" applyFont="1" applyFill="1" applyBorder="1" applyAlignment="1" applyProtection="1">
      <alignment horizontal="center"/>
      <protection locked="0"/>
    </xf>
    <xf numFmtId="43" fontId="24" fillId="0" borderId="12" xfId="0" applyNumberFormat="1" applyFont="1" applyFill="1" applyBorder="1" applyAlignment="1" applyProtection="1">
      <alignment horizontal="right"/>
      <protection locked="0"/>
    </xf>
    <xf numFmtId="165" fontId="24" fillId="0" borderId="15" xfId="0" applyNumberFormat="1" applyFont="1" applyFill="1" applyBorder="1" applyAlignment="1" applyProtection="1">
      <alignment horizontal="left" vertical="center" indent="1"/>
      <protection locked="0"/>
    </xf>
    <xf numFmtId="0" fontId="25" fillId="0" borderId="0" xfId="42" applyFont="1" applyFill="1" applyAlignment="1" applyProtection="1">
      <alignment horizontal="left" vertical="center" indent="1"/>
      <protection locked="0"/>
    </xf>
    <xf numFmtId="14" fontId="24" fillId="0" borderId="24" xfId="0" applyNumberFormat="1" applyFont="1" applyBorder="1" applyAlignment="1" applyProtection="1">
      <alignment horizontal="left" vertical="center" indent="1"/>
      <protection locked="0"/>
    </xf>
    <xf numFmtId="165" fontId="24" fillId="0" borderId="24" xfId="0" applyNumberFormat="1" applyFont="1" applyFill="1" applyBorder="1" applyAlignment="1" applyProtection="1">
      <alignment horizontal="left" vertical="center" indent="1"/>
      <protection locked="0"/>
    </xf>
    <xf numFmtId="43" fontId="24" fillId="0" borderId="18" xfId="0" applyNumberFormat="1" applyFont="1" applyFill="1" applyBorder="1" applyAlignment="1" applyProtection="1">
      <alignment horizontal="right"/>
      <protection locked="0"/>
    </xf>
    <xf numFmtId="0" fontId="24" fillId="0" borderId="0" xfId="0" applyFont="1" applyBorder="1" applyAlignment="1">
      <alignment horizontal="right"/>
    </xf>
    <xf numFmtId="43" fontId="24" fillId="0" borderId="0" xfId="0" applyNumberFormat="1" applyFont="1" applyFill="1" applyAlignment="1">
      <alignment horizontal="left"/>
    </xf>
    <xf numFmtId="0" fontId="19" fillId="0" borderId="21" xfId="0" applyFont="1" applyBorder="1" applyAlignment="1" applyProtection="1">
      <alignment horizontal="left" vertical="center" wrapText="1" indent="1"/>
      <protection locked="0"/>
    </xf>
    <xf numFmtId="0" fontId="24" fillId="0" borderId="0" xfId="0" applyFont="1" applyBorder="1" applyAlignment="1">
      <alignment vertical="top"/>
    </xf>
    <xf numFmtId="0" fontId="33" fillId="0" borderId="0" xfId="0" applyFont="1"/>
    <xf numFmtId="0" fontId="21" fillId="0" borderId="21" xfId="0" applyFont="1" applyBorder="1" applyAlignment="1" applyProtection="1">
      <alignment horizontal="left" vertical="center" wrapText="1" indent="1"/>
      <protection locked="0"/>
    </xf>
    <xf numFmtId="0" fontId="24" fillId="0" borderId="0" xfId="0" applyFont="1" applyAlignment="1">
      <alignment vertical="top"/>
    </xf>
    <xf numFmtId="0" fontId="0" fillId="0" borderId="0" xfId="0" applyBorder="1"/>
    <xf numFmtId="0" fontId="24" fillId="0" borderId="21" xfId="0" applyFont="1" applyBorder="1" applyAlignment="1" applyProtection="1">
      <alignment horizontal="left" vertical="center" wrapText="1" indent="1"/>
      <protection locked="0"/>
    </xf>
    <xf numFmtId="0" fontId="18" fillId="0" borderId="21" xfId="0" applyFont="1" applyBorder="1" applyAlignment="1" applyProtection="1">
      <alignment horizontal="left" vertical="center" wrapText="1" indent="1"/>
      <protection locked="0"/>
    </xf>
    <xf numFmtId="0" fontId="23" fillId="0" borderId="21" xfId="42" applyBorder="1" applyAlignment="1" applyProtection="1">
      <alignment horizontal="left" vertical="center" wrapText="1" indent="1"/>
      <protection locked="0"/>
    </xf>
    <xf numFmtId="0" fontId="24" fillId="0" borderId="0" xfId="0" applyFont="1" applyFill="1" applyAlignment="1" applyProtection="1">
      <alignment horizontal="left" vertical="center" indent="1"/>
      <protection locked="0"/>
    </xf>
    <xf numFmtId="14" fontId="24" fillId="0" borderId="15" xfId="0" applyNumberFormat="1" applyFont="1" applyBorder="1" applyAlignment="1" applyProtection="1">
      <alignment horizontal="left" vertical="center" indent="1"/>
      <protection locked="0"/>
    </xf>
    <xf numFmtId="14" fontId="24" fillId="0" borderId="19" xfId="0" applyNumberFormat="1" applyFont="1" applyBorder="1" applyAlignment="1" applyProtection="1">
      <alignment horizontal="left" vertical="center" indent="1"/>
      <protection locked="0"/>
    </xf>
    <xf numFmtId="14" fontId="24" fillId="0" borderId="14" xfId="0" applyNumberFormat="1" applyFont="1" applyBorder="1" applyAlignment="1" applyProtection="1">
      <alignment horizontal="left" vertical="center" indent="1"/>
      <protection locked="0"/>
    </xf>
    <xf numFmtId="0" fontId="24" fillId="0" borderId="15" xfId="0" applyFont="1" applyBorder="1" applyAlignment="1" applyProtection="1">
      <alignment horizontal="left" vertical="center" indent="1"/>
      <protection locked="0"/>
    </xf>
    <xf numFmtId="0" fontId="24" fillId="0" borderId="19" xfId="0" applyFont="1" applyBorder="1" applyAlignment="1" applyProtection="1">
      <alignment horizontal="left" vertical="center" indent="1"/>
      <protection locked="0"/>
    </xf>
    <xf numFmtId="0" fontId="24" fillId="0" borderId="14" xfId="0" applyFont="1" applyBorder="1" applyAlignment="1" applyProtection="1">
      <alignment horizontal="left" vertical="center" indent="1"/>
      <protection locked="0"/>
    </xf>
    <xf numFmtId="0" fontId="24" fillId="33" borderId="15" xfId="0" applyFont="1" applyFill="1" applyBorder="1" applyAlignment="1" applyProtection="1">
      <alignment horizontal="left" vertical="center" indent="1"/>
      <protection locked="0"/>
    </xf>
    <xf numFmtId="0" fontId="24" fillId="33" borderId="19" xfId="0" applyFont="1" applyFill="1" applyBorder="1" applyAlignment="1" applyProtection="1">
      <alignment horizontal="left" vertical="center" indent="1"/>
      <protection locked="0"/>
    </xf>
    <xf numFmtId="0" fontId="24" fillId="33" borderId="14" xfId="0" applyFont="1" applyFill="1" applyBorder="1" applyAlignment="1" applyProtection="1">
      <alignment horizontal="left" vertical="center" indent="1"/>
      <protection locked="0"/>
    </xf>
    <xf numFmtId="14" fontId="24" fillId="33" borderId="15" xfId="0" applyNumberFormat="1" applyFont="1" applyFill="1" applyBorder="1" applyAlignment="1" applyProtection="1">
      <alignment horizontal="left" vertical="center" indent="1"/>
      <protection locked="0"/>
    </xf>
    <xf numFmtId="14" fontId="24" fillId="33" borderId="19" xfId="0" applyNumberFormat="1" applyFont="1" applyFill="1" applyBorder="1" applyAlignment="1" applyProtection="1">
      <alignment horizontal="left" vertical="center" indent="1"/>
      <protection locked="0"/>
    </xf>
    <xf numFmtId="14" fontId="24" fillId="33" borderId="14" xfId="0" applyNumberFormat="1" applyFont="1" applyFill="1" applyBorder="1" applyAlignment="1" applyProtection="1">
      <alignment horizontal="left" vertical="center" indent="1"/>
      <protection locked="0"/>
    </xf>
    <xf numFmtId="0" fontId="26" fillId="0" borderId="0" xfId="0" applyFont="1"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6">
    <dxf>
      <font>
        <strike val="0"/>
        <outline val="0"/>
        <shadow val="0"/>
        <u val="none"/>
        <vertAlign val="baseline"/>
        <sz val="10"/>
        <color theme="1"/>
        <name val="Open Sans Regular"/>
        <scheme val="none"/>
      </font>
      <numFmt numFmtId="13" formatCode="0%"/>
      <alignment horizontal="center"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theme="1"/>
        <name val="Open Sans Regular"/>
        <scheme val="none"/>
      </font>
      <numFmt numFmtId="13" formatCode="0%"/>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Open Sans Regular"/>
        <scheme val="none"/>
      </font>
      <numFmt numFmtId="13" formatCode="0%"/>
      <alignment horizontal="center"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protection locked="0" hidden="0"/>
    </dxf>
    <dxf>
      <font>
        <strike val="0"/>
        <outline val="0"/>
        <shadow val="0"/>
        <u val="none"/>
        <vertAlign val="baseline"/>
        <sz val="10"/>
        <color theme="1"/>
        <name val="Open Sans Regular"/>
        <scheme val="none"/>
      </font>
      <alignment horizontal="left" vertical="center" textRotation="0" wrapText="0" indent="1" justifyLastLine="0" shrinkToFit="0" readingOrder="0"/>
      <border diagonalUp="0" diagonalDown="0" outline="0">
        <left/>
        <right style="thin">
          <color theme="0" tint="-0.24994659260841701"/>
        </right>
        <top style="thin">
          <color theme="0" tint="-0.24994659260841701"/>
        </top>
        <bottom style="thin">
          <color theme="0" tint="-0.24994659260841701"/>
        </bottom>
      </border>
      <protection locked="0" hidden="0"/>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font>
    </dxf>
    <dxf>
      <font>
        <b val="0"/>
        <strike val="0"/>
        <outline val="0"/>
        <shadow val="0"/>
        <u val="none"/>
        <vertAlign val="baseline"/>
        <sz val="10"/>
        <color theme="1"/>
        <name val="Open Sans Regular"/>
        <scheme val="none"/>
      </font>
      <alignment horizontal="left" vertical="center" textRotation="0" wrapText="1" indent="0" justifyLastLine="0" shrinkToFit="0" readingOrder="0"/>
      <border diagonalUp="0" diagonalDown="0" outline="0">
        <left style="thin">
          <color theme="0" tint="-0.24994659260841701"/>
        </left>
        <right style="thin">
          <color theme="0" tint="-0.24994659260841701"/>
        </right>
        <top/>
        <bottom/>
      </border>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Open Sans Regular"/>
        <scheme val="none"/>
      </font>
      <alignment horizontal="left" vertical="center" textRotation="0" wrapText="1" indent="0" justifyLastLine="0" shrinkToFit="0" readingOrder="0"/>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outline="0">
        <left style="thin">
          <color theme="0" tint="-0.24994659260841701"/>
        </left>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outline="0">
        <bottom style="thin">
          <color theme="0" tint="-0.24994659260841701"/>
        </bottom>
      </border>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1" indent="0" justifyLastLine="0" shrinkToFit="0" readingOrder="0"/>
      <protection locked="1" hidden="0"/>
    </dxf>
    <dxf>
      <font>
        <b/>
        <i val="0"/>
        <strike val="0"/>
        <condense val="0"/>
        <extend val="0"/>
        <outline val="0"/>
        <shadow val="0"/>
        <u val="none"/>
        <vertAlign val="baseline"/>
        <sz val="10"/>
        <color theme="1"/>
        <name val="Open Sans Regular"/>
        <scheme val="none"/>
      </font>
      <numFmt numFmtId="35" formatCode="_-* #,##0.00_-;\-* #,##0.00_-;_-* &quot;-&quot;??_-;_-@_-"/>
      <fill>
        <patternFill patternType="solid">
          <fgColor indexed="64"/>
          <bgColor rgb="FFFFFF00"/>
        </patternFill>
      </fill>
      <alignment horizontal="right" vertical="bottom" textRotation="0" wrapText="1" indent="0" justifyLastLine="0" shrinkToFit="0" readingOrder="0"/>
      <protection locked="1" hidden="0"/>
    </dxf>
    <dxf>
      <font>
        <b/>
        <i val="0"/>
        <strike val="0"/>
        <condense val="0"/>
        <extend val="0"/>
        <outline val="0"/>
        <shadow val="0"/>
        <u val="none"/>
        <vertAlign val="baseline"/>
        <sz val="10"/>
        <color theme="1"/>
        <name val="Open Sans Regular"/>
        <scheme val="none"/>
      </font>
      <numFmt numFmtId="35" formatCode="_-* #,##0.00_-;\-* #,##0.00_-;_-* &quot;-&quot;??_-;_-@_-"/>
      <fill>
        <patternFill patternType="none">
          <fgColor indexed="64"/>
          <bgColor auto="1"/>
        </patternFill>
      </fill>
      <alignment horizontal="right" vertical="bottom" textRotation="0" wrapText="1" indent="0" justifyLastLine="0" shrinkToFit="0" readingOrder="0"/>
      <protection locked="1" hidden="0"/>
    </dxf>
    <dxf>
      <font>
        <strike val="0"/>
        <outline val="0"/>
        <shadow val="0"/>
        <u val="none"/>
        <vertAlign val="baseline"/>
        <sz val="10"/>
        <name val="Open Sans Regular"/>
        <scheme val="none"/>
      </font>
      <numFmt numFmtId="165" formatCode="[$-809]dd\ mmmm\ 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0"/>
        <color theme="1"/>
        <name val="Open Sans Regular"/>
        <scheme val="none"/>
      </font>
      <fill>
        <patternFill patternType="none">
          <fgColor indexed="64"/>
          <bgColor indexed="65"/>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0"/>
        <color theme="1"/>
        <name val="Open Sans Regular"/>
        <scheme val="none"/>
      </font>
      <numFmt numFmtId="19" formatCode="dd/mm/yyyy"/>
      <fill>
        <patternFill patternType="none">
          <fgColor indexed="64"/>
          <bgColor indexed="65"/>
        </patternFill>
      </fill>
      <alignment horizontal="left" vertical="center" textRotation="0" wrapText="0" indent="1"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Open Sans Regular"/>
        <scheme val="none"/>
      </font>
      <alignment horizontal="left" vertical="bottom" textRotation="0" wrapText="1" indent="0" justifyLastLine="0" shrinkToFit="0" readingOrder="0"/>
    </dxf>
    <dxf>
      <border>
        <bottom style="thin">
          <color theme="0" tint="-0.24994659260841701"/>
        </bottom>
      </border>
    </dxf>
    <dxf>
      <font>
        <b val="0"/>
        <i val="0"/>
        <strike val="0"/>
        <condense val="0"/>
        <extend val="0"/>
        <outline val="0"/>
        <shadow val="0"/>
        <u val="none"/>
        <vertAlign val="baseline"/>
        <sz val="10"/>
        <color theme="0"/>
        <name val="Open Sans Regular"/>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protection locked="0" hidden="0"/>
    </dxf>
    <dxf>
      <font>
        <color theme="0"/>
      </font>
      <fill>
        <patternFill>
          <bgColor rgb="FF007F9C"/>
        </patternFill>
      </fill>
    </dxf>
    <dxf>
      <font>
        <color theme="1"/>
      </font>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2" defaultTableStyle="TableStyleMedium2" defaultPivotStyle="PivotStyleLight16">
    <tableStyle name="TaxCalc table" pivot="0" count="0"/>
    <tableStyle name="TaxCalc tables" pivot="0" count="2">
      <tableStyleElement type="wholeTable" dxfId="65"/>
      <tableStyleElement type="headerRow" dxfId="64"/>
    </tableStyle>
  </tableStyles>
  <colors>
    <mruColors>
      <color rgb="FF0092B3"/>
      <color rgb="FF9BE0F0"/>
      <color rgb="FFBFBFBF"/>
      <color rgb="FFFC2B68"/>
      <color rgb="FF007F9C"/>
      <color rgb="FFE35486"/>
      <color rgb="FFCC3399"/>
      <color rgb="FFF12E0D"/>
      <color rgb="FFFB7633"/>
      <color rgb="FFE04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62442</xdr:colOff>
      <xdr:row>1</xdr:row>
      <xdr:rowOff>38100</xdr:rowOff>
    </xdr:from>
    <xdr:to>
      <xdr:col>2</xdr:col>
      <xdr:colOff>2098676</xdr:colOff>
      <xdr:row>1</xdr:row>
      <xdr:rowOff>585809</xdr:rowOff>
    </xdr:to>
    <xdr:pic>
      <xdr:nvPicPr>
        <xdr:cNvPr id="3" name="Picture 2">
          <a:extLst>
            <a:ext uri="{FF2B5EF4-FFF2-40B4-BE49-F238E27FC236}">
              <a16:creationId xmlns:a16="http://schemas.microsoft.com/office/drawing/2014/main" id="{79B731FE-0835-494E-9C62-49EE3A1FA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442" y="238125"/>
          <a:ext cx="2036234" cy="547709"/>
        </a:xfrm>
        <a:prstGeom prst="rect">
          <a:avLst/>
        </a:prstGeom>
      </xdr:spPr>
    </xdr:pic>
    <xdr:clientData/>
  </xdr:twoCellAnchor>
  <xdr:twoCellAnchor editAs="oneCell">
    <xdr:from>
      <xdr:col>2</xdr:col>
      <xdr:colOff>62442</xdr:colOff>
      <xdr:row>1</xdr:row>
      <xdr:rowOff>38100</xdr:rowOff>
    </xdr:from>
    <xdr:to>
      <xdr:col>2</xdr:col>
      <xdr:colOff>2098676</xdr:colOff>
      <xdr:row>1</xdr:row>
      <xdr:rowOff>585809</xdr:rowOff>
    </xdr:to>
    <xdr:pic>
      <xdr:nvPicPr>
        <xdr:cNvPr id="4" name="Picture 3">
          <a:extLst>
            <a:ext uri="{FF2B5EF4-FFF2-40B4-BE49-F238E27FC236}">
              <a16:creationId xmlns:a16="http://schemas.microsoft.com/office/drawing/2014/main" id="{79B731FE-0835-494E-9C62-49EE3A1FA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442" y="238125"/>
          <a:ext cx="2036234" cy="547709"/>
        </a:xfrm>
        <a:prstGeom prst="rect">
          <a:avLst/>
        </a:prstGeom>
      </xdr:spPr>
    </xdr:pic>
    <xdr:clientData/>
  </xdr:twoCellAnchor>
</xdr:wsDr>
</file>

<file path=xl/tables/table1.xml><?xml version="1.0" encoding="utf-8"?>
<table xmlns="http://schemas.openxmlformats.org/spreadsheetml/2006/main" id="3" name="Table3" displayName="Table3" ref="A10:J32" insertRowShift="1" totalsRowShown="0" headerRowDxfId="63" dataDxfId="61" headerRowBorderDxfId="62" tableBorderDxfId="60" totalsRowBorderDxfId="59">
  <autoFilter ref="A10:J32"/>
  <tableColumns count="10">
    <tableColumn id="1" name="Date" dataDxfId="58"/>
    <tableColumn id="2" name="Customer" dataDxfId="57"/>
    <tableColumn id="3" name="Description" dataDxfId="56"/>
    <tableColumn id="4" name="Reference" dataDxfId="55"/>
    <tableColumn id="11" name="VAT rate" dataDxfId="54"/>
    <tableColumn id="6" name="Net _x000a_amount" dataDxfId="53"/>
    <tableColumn id="7" name="VAT _x000a_amount" dataDxfId="52">
      <calculatedColumnFormula>F11*(SUMIF(Table1[[VAT rate description ]],Table3[[#This Row],[VAT rate]],Table1[VAT rate percentage]))</calculatedColumnFormula>
    </tableColumn>
    <tableColumn id="5" name="Gross _x000a_amount" dataDxfId="51">
      <calculatedColumnFormula>F11+G11</calculatedColumnFormula>
    </tableColumn>
    <tableColumn id="8" name="Out of _x000a_scope" dataDxfId="50">
      <calculatedColumnFormula>IFERROR(IF(VLOOKUP(Table3[[#This Row],[VAT rate]],'VAT rates'!B:E,3,FALSE)="Y",Table3[[#This Row],[Net 
amount]],"-"),"-")</calculatedColumnFormula>
    </tableColumn>
    <tableColumn id="13" name="Comments" dataDxfId="49"/>
  </tableColumns>
  <tableStyleInfo name="TaxCalc tables" showFirstColumn="0" showLastColumn="0" showRowStripes="1" showColumnStripes="0"/>
</table>
</file>

<file path=xl/tables/table2.xml><?xml version="1.0" encoding="utf-8"?>
<table xmlns="http://schemas.openxmlformats.org/spreadsheetml/2006/main" id="4" name="Table35" displayName="Table35" ref="A10:J32" insertRowShift="1" totalsRowShown="0" headerRowDxfId="48" headerRowBorderDxfId="47" tableBorderDxfId="46" totalsRowBorderDxfId="45">
  <autoFilter ref="A10:J32"/>
  <tableColumns count="10">
    <tableColumn id="1" name="Date" dataDxfId="44"/>
    <tableColumn id="2" name="Supplier" dataDxfId="43"/>
    <tableColumn id="3" name="Description" dataDxfId="42"/>
    <tableColumn id="4" name="Reference" dataDxfId="41"/>
    <tableColumn id="11" name="VAT rate" dataDxfId="40"/>
    <tableColumn id="6" name="Net _x000a_amount" dataDxfId="39"/>
    <tableColumn id="7" name="VAT _x000a_amount" dataDxfId="38">
      <calculatedColumnFormula>F11*(SUMIF(Table1[[VAT rate description ]],Table35[[#This Row],[VAT rate]],Table1[VAT rate percentage]))</calculatedColumnFormula>
    </tableColumn>
    <tableColumn id="5" name="Gross _x000a_amount" dataDxfId="37">
      <calculatedColumnFormula>F11+G11</calculatedColumnFormula>
    </tableColumn>
    <tableColumn id="8" name="Out of _x000a_scope" dataDxfId="36">
      <calculatedColumnFormula>IFERROR(IF(VLOOKUP(Table3[[#This Row],[VAT rate]],'VAT rates'!B:E,3,FALSE)="Y",Table3[[#This Row],[Net 
amount]],"-"),"-")</calculatedColumnFormula>
    </tableColumn>
    <tableColumn id="13" name="Comments" dataDxfId="35"/>
  </tableColumns>
  <tableStyleInfo name="TaxCalc tables" showFirstColumn="0" showLastColumn="0" showRowStripes="1" showColumnStripes="0"/>
</table>
</file>

<file path=xl/tables/table3.xml><?xml version="1.0" encoding="utf-8"?>
<table xmlns="http://schemas.openxmlformats.org/spreadsheetml/2006/main" id="6" name="Table37" displayName="Table37" ref="A10:I32" insertRowShift="1" totalsRowShown="0" headerRowDxfId="34" dataDxfId="32" headerRowBorderDxfId="33" tableBorderDxfId="31" totalsRowBorderDxfId="30">
  <autoFilter ref="A10:I32"/>
  <tableColumns count="9">
    <tableColumn id="1" name="Date" dataDxfId="29"/>
    <tableColumn id="2" name="Customer" dataDxfId="28"/>
    <tableColumn id="3" name="Description" dataDxfId="27"/>
    <tableColumn id="4" name="Reference" dataDxfId="26"/>
    <tableColumn id="11" name="VAT rate" dataDxfId="25"/>
    <tableColumn id="6" name="Net _x000a_amount" dataDxfId="24"/>
    <tableColumn id="7" name="VAT _x000a_amount" dataDxfId="23">
      <calculatedColumnFormula>F11*(SUMIF(Table1[[VAT rate description ]],Table37[[#This Row],[VAT rate]],Table1[VAT rate percentage]))</calculatedColumnFormula>
    </tableColumn>
    <tableColumn id="5" name="Gross _x000a_amount" dataDxfId="22">
      <calculatedColumnFormula>F11+G11</calculatedColumnFormula>
    </tableColumn>
    <tableColumn id="13" name="Comments" dataDxfId="21"/>
  </tableColumns>
  <tableStyleInfo name="TaxCalc tables" showFirstColumn="0" showLastColumn="0" showRowStripes="1" showColumnStripes="0"/>
</table>
</file>

<file path=xl/tables/table4.xml><?xml version="1.0" encoding="utf-8"?>
<table xmlns="http://schemas.openxmlformats.org/spreadsheetml/2006/main" id="5" name="Table356" displayName="Table356" ref="A10:I32" insertRowShift="1" totalsRowShown="0" headerRowDxfId="20" headerRowBorderDxfId="19" tableBorderDxfId="18" totalsRowBorderDxfId="17">
  <autoFilter ref="A10:I32"/>
  <tableColumns count="9">
    <tableColumn id="1" name="Date" dataDxfId="16"/>
    <tableColumn id="2" name="Supplier" dataDxfId="15"/>
    <tableColumn id="3" name="Description" dataDxfId="14"/>
    <tableColumn id="4" name="Reference" dataDxfId="13"/>
    <tableColumn id="11" name="VAT rate" dataDxfId="12"/>
    <tableColumn id="6" name="Net _x000a_amount" dataDxfId="11"/>
    <tableColumn id="7" name="VAT _x000a_amount" dataDxfId="10">
      <calculatedColumnFormula>F11*(SUMIF(Table1[[VAT rate description ]],Table356[[#This Row],[VAT rate]],Table1[VAT rate percentage]))</calculatedColumnFormula>
    </tableColumn>
    <tableColumn id="5" name="Gross _x000a_amount" dataDxfId="9">
      <calculatedColumnFormula>F11+G11</calculatedColumnFormula>
    </tableColumn>
    <tableColumn id="13" name="Comments" dataDxfId="8"/>
  </tableColumns>
  <tableStyleInfo name="TaxCalc tables" showFirstColumn="0" showLastColumn="0" showRowStripes="1" showColumnStripes="0"/>
</table>
</file>

<file path=xl/tables/table5.xml><?xml version="1.0" encoding="utf-8"?>
<table xmlns="http://schemas.openxmlformats.org/spreadsheetml/2006/main" id="1" name="Table1" displayName="Table1" ref="B5:E10" totalsRowShown="0" headerRowDxfId="7" dataDxfId="6" tableBorderDxfId="5" totalsRowBorderDxfId="4">
  <tableColumns count="4">
    <tableColumn id="1" name="VAT rate description " dataDxfId="3"/>
    <tableColumn id="4" name="VAT rate percentage" dataDxfId="2"/>
    <tableColumn id="5" name="Exempt /_x000a_Out of Scope" dataDxfId="1"/>
    <tableColumn id="2" name="Factor" dataDxfId="0"/>
  </tableColumns>
  <tableStyleInfo name="TaxCalc table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uidance/how-to-fill-in-and-submit-your-vat-return-vat-notice-70012" TargetMode="External"/><Relationship Id="rId1" Type="http://schemas.openxmlformats.org/officeDocument/2006/relationships/hyperlink" Target="https://www.taxcalc.com/legal.php?page=hubEula"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s://support.microsoft.com/en-us/office/insert-or-delete-rows-and-columns-6f40e6e4-85af-45e0-b39d-65dd504a3246" TargetMode="Externa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16"/>
  <sheetViews>
    <sheetView showGridLines="0" showRowColHeaders="0" tabSelected="1" zoomScaleNormal="100" zoomScaleSheetLayoutView="100" workbookViewId="0">
      <selection activeCell="C16" sqref="C16"/>
    </sheetView>
  </sheetViews>
  <sheetFormatPr defaultColWidth="9.140625" defaultRowHeight="15"/>
  <cols>
    <col min="1" max="1" width="2.85546875" style="1" customWidth="1"/>
    <col min="2" max="2" width="2.85546875" customWidth="1"/>
    <col min="3" max="3" width="156.28515625" style="1" customWidth="1"/>
    <col min="4" max="4" width="3" style="1" customWidth="1"/>
    <col min="5" max="16384" width="9.140625" style="1"/>
  </cols>
  <sheetData>
    <row r="1" spans="1:6" ht="15.75" thickBot="1"/>
    <row r="2" spans="1:6" ht="56.1" customHeight="1" thickTop="1">
      <c r="A2" s="17"/>
      <c r="C2" s="16"/>
    </row>
    <row r="3" spans="1:6" ht="20.25">
      <c r="A3" s="14"/>
      <c r="C3" s="97" t="s">
        <v>18</v>
      </c>
    </row>
    <row r="4" spans="1:6" s="101" customFormat="1">
      <c r="A4" s="98"/>
      <c r="B4" s="99"/>
      <c r="C4" s="100" t="s">
        <v>69</v>
      </c>
    </row>
    <row r="5" spans="1:6">
      <c r="A5" s="14"/>
      <c r="B5" s="102"/>
      <c r="C5" s="103" t="s">
        <v>75</v>
      </c>
    </row>
    <row r="6" spans="1:6">
      <c r="A6" s="14"/>
      <c r="B6" s="102"/>
      <c r="C6" s="103"/>
    </row>
    <row r="7" spans="1:6" ht="186">
      <c r="A7" s="14"/>
      <c r="B7" s="102"/>
      <c r="C7" s="104" t="s">
        <v>68</v>
      </c>
      <c r="F7" s="1" t="s">
        <v>33</v>
      </c>
    </row>
    <row r="8" spans="1:6">
      <c r="A8" s="14"/>
      <c r="B8" s="102"/>
      <c r="C8" s="103"/>
    </row>
    <row r="9" spans="1:6">
      <c r="A9" s="14"/>
      <c r="C9" s="105" t="s">
        <v>55</v>
      </c>
    </row>
    <row r="10" spans="1:6" ht="15.75" thickBot="1">
      <c r="A10" s="14"/>
      <c r="C10" s="31"/>
    </row>
    <row r="11" spans="1:6" ht="15.75" thickTop="1">
      <c r="A11" s="14"/>
      <c r="C11" s="14"/>
    </row>
    <row r="12" spans="1:6">
      <c r="C12" s="11" t="s">
        <v>25</v>
      </c>
    </row>
    <row r="13" spans="1:6">
      <c r="C13" s="12" t="s">
        <v>26</v>
      </c>
    </row>
    <row r="14" spans="1:6" ht="25.5">
      <c r="C14" s="13" t="s">
        <v>27</v>
      </c>
    </row>
    <row r="15" spans="1:6">
      <c r="C15" s="11" t="s">
        <v>28</v>
      </c>
    </row>
    <row r="16" spans="1:6">
      <c r="C16" s="11" t="s">
        <v>29</v>
      </c>
    </row>
  </sheetData>
  <sheetProtection selectLockedCells="1" selectUnlockedCells="1"/>
  <hyperlinks>
    <hyperlink ref="C13" r:id="rId1"/>
    <hyperlink ref="C9" r:id="rId2"/>
  </hyperlinks>
  <pageMargins left="0.47244094488188981" right="0.47244094488188981" top="0.94488188976377963" bottom="0.74803149606299213" header="0.31496062992125984" footer="0.31496062992125984"/>
  <pageSetup paperSize="9" orientation="landscape" r:id="rId3"/>
  <headerFooter>
    <oddHeader>&amp;L&amp;"-,Bold"&amp;18MTD TRANSACTIONS&amp;R&amp;G</oddHeader>
    <oddFooter>&amp;C&amp;G</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37"/>
  <sheetViews>
    <sheetView showGridLines="0" showRowColHeaders="0" zoomScaleNormal="100" workbookViewId="0">
      <selection activeCell="B19" sqref="B19"/>
    </sheetView>
  </sheetViews>
  <sheetFormatPr defaultColWidth="9.140625" defaultRowHeight="14.25"/>
  <cols>
    <col min="1" max="1" width="8.42578125" style="2" customWidth="1"/>
    <col min="2" max="2" width="22" style="2" customWidth="1"/>
    <col min="3" max="3" width="1.85546875" style="2" customWidth="1"/>
    <col min="4" max="4" width="16.140625" style="2" customWidth="1"/>
    <col min="5" max="8" width="9.140625" style="2"/>
    <col min="9" max="9" width="8.28515625" style="2" customWidth="1"/>
    <col min="10" max="10" width="0.140625" style="2" customWidth="1"/>
    <col min="11" max="11" width="9.140625" style="2" customWidth="1"/>
    <col min="12" max="12" width="0.140625" style="2" customWidth="1"/>
    <col min="13" max="13" width="9.140625" style="2" customWidth="1"/>
    <col min="14" max="16384" width="9.140625" style="2"/>
  </cols>
  <sheetData>
    <row r="1" spans="1:19">
      <c r="A1" s="18"/>
      <c r="B1" s="18"/>
      <c r="C1" s="18"/>
      <c r="D1" s="18"/>
      <c r="E1" s="18"/>
      <c r="F1" s="18"/>
      <c r="G1" s="18"/>
      <c r="H1" s="18"/>
      <c r="I1" s="18"/>
      <c r="J1" s="18"/>
      <c r="K1" s="18"/>
      <c r="L1" s="18"/>
      <c r="M1" s="18"/>
    </row>
    <row r="2" spans="1:19" s="3" customFormat="1" ht="18">
      <c r="A2" s="33" t="s">
        <v>66</v>
      </c>
      <c r="B2" s="20"/>
      <c r="C2" s="20"/>
      <c r="D2" s="20"/>
      <c r="E2" s="20"/>
      <c r="F2" s="20"/>
      <c r="G2" s="20"/>
      <c r="H2" s="20"/>
      <c r="I2" s="20"/>
      <c r="J2" s="20"/>
      <c r="K2" s="20"/>
      <c r="L2" s="20"/>
      <c r="M2" s="20"/>
      <c r="N2" s="7"/>
      <c r="O2" s="7"/>
      <c r="P2" s="7"/>
      <c r="Q2" s="8"/>
      <c r="R2" s="7"/>
      <c r="S2" s="7"/>
    </row>
    <row r="3" spans="1:19" s="3" customFormat="1">
      <c r="A3" s="19"/>
      <c r="B3" s="20"/>
      <c r="C3" s="20"/>
      <c r="D3" s="20"/>
      <c r="E3" s="20"/>
      <c r="F3" s="20"/>
      <c r="G3" s="20"/>
      <c r="H3" s="20"/>
      <c r="I3" s="20"/>
      <c r="J3" s="20"/>
      <c r="K3" s="20"/>
      <c r="L3" s="20"/>
      <c r="M3" s="20"/>
      <c r="N3" s="7"/>
      <c r="O3" s="7"/>
      <c r="P3" s="7"/>
      <c r="Q3" s="8"/>
      <c r="R3" s="7"/>
      <c r="S3" s="7"/>
    </row>
    <row r="4" spans="1:19" s="3" customFormat="1">
      <c r="A4" s="106" t="s">
        <v>39</v>
      </c>
      <c r="B4" s="106"/>
      <c r="C4" s="106"/>
      <c r="D4" s="106"/>
      <c r="E4" s="106"/>
      <c r="F4" s="106"/>
      <c r="G4" s="106"/>
      <c r="H4" s="20"/>
      <c r="I4" s="20"/>
      <c r="J4" s="20"/>
      <c r="K4" s="20"/>
      <c r="L4" s="20"/>
      <c r="M4" s="20"/>
      <c r="N4" s="7"/>
      <c r="O4" s="7"/>
      <c r="P4" s="7"/>
      <c r="Q4" s="8"/>
      <c r="R4" s="7"/>
      <c r="S4" s="7"/>
    </row>
    <row r="5" spans="1:19" ht="15" customHeight="1">
      <c r="A5" s="82" t="s">
        <v>40</v>
      </c>
      <c r="B5" s="83"/>
      <c r="C5" s="110"/>
      <c r="D5" s="111"/>
      <c r="E5" s="111"/>
      <c r="F5" s="111"/>
      <c r="G5" s="111"/>
      <c r="H5" s="111"/>
      <c r="I5" s="111"/>
      <c r="J5" s="111"/>
      <c r="K5" s="112"/>
      <c r="L5" s="22"/>
      <c r="M5" s="21"/>
      <c r="N5" s="4"/>
      <c r="O5" s="4"/>
      <c r="P5" s="4"/>
      <c r="Q5" s="6"/>
      <c r="R5" s="4"/>
      <c r="S5" s="4"/>
    </row>
    <row r="6" spans="1:19">
      <c r="A6" s="82" t="s">
        <v>41</v>
      </c>
      <c r="B6" s="82"/>
      <c r="C6" s="107"/>
      <c r="D6" s="108"/>
      <c r="E6" s="108"/>
      <c r="F6" s="108"/>
      <c r="G6" s="108"/>
      <c r="H6" s="108"/>
      <c r="I6" s="108"/>
      <c r="J6" s="108"/>
      <c r="K6" s="109"/>
      <c r="L6" s="21"/>
      <c r="M6" s="21"/>
      <c r="N6" s="4"/>
      <c r="O6" s="4"/>
      <c r="P6" s="4"/>
      <c r="Q6" s="4"/>
      <c r="R6" s="4"/>
      <c r="S6" s="4"/>
    </row>
    <row r="7" spans="1:19">
      <c r="A7" s="82" t="s">
        <v>42</v>
      </c>
      <c r="B7" s="82"/>
      <c r="C7" s="107"/>
      <c r="D7" s="108"/>
      <c r="E7" s="108"/>
      <c r="F7" s="108"/>
      <c r="G7" s="108"/>
      <c r="H7" s="108"/>
      <c r="I7" s="108"/>
      <c r="J7" s="108"/>
      <c r="K7" s="109"/>
      <c r="L7" s="21"/>
      <c r="M7" s="20"/>
      <c r="N7" s="4"/>
      <c r="O7" s="4"/>
      <c r="P7" s="4"/>
      <c r="Q7" s="4"/>
      <c r="R7" s="4"/>
      <c r="S7" s="4"/>
    </row>
    <row r="8" spans="1:19" s="3" customFormat="1">
      <c r="A8" s="23"/>
      <c r="B8" s="24"/>
      <c r="C8" s="24"/>
      <c r="D8" s="20"/>
      <c r="E8" s="20"/>
      <c r="F8" s="20"/>
      <c r="G8" s="20"/>
      <c r="H8" s="20"/>
      <c r="I8" s="20"/>
      <c r="J8" s="20"/>
      <c r="K8" s="20"/>
      <c r="L8" s="20"/>
      <c r="M8" s="20"/>
      <c r="N8" s="7"/>
      <c r="O8" s="7"/>
      <c r="P8" s="7"/>
      <c r="Q8" s="7"/>
      <c r="R8" s="7"/>
      <c r="S8" s="7"/>
    </row>
    <row r="9" spans="1:19" s="3" customFormat="1">
      <c r="A9" s="106" t="s">
        <v>19</v>
      </c>
      <c r="B9" s="106"/>
      <c r="C9" s="106"/>
      <c r="D9" s="106"/>
      <c r="E9" s="106"/>
      <c r="F9" s="106"/>
      <c r="G9" s="106"/>
      <c r="H9" s="20"/>
      <c r="I9" s="20"/>
      <c r="J9" s="20"/>
      <c r="K9" s="20"/>
      <c r="L9" s="20"/>
      <c r="M9" s="20"/>
      <c r="N9" s="7"/>
      <c r="O9" s="7"/>
      <c r="P9" s="7"/>
      <c r="Q9" s="7"/>
      <c r="R9" s="7"/>
      <c r="S9" s="7"/>
    </row>
    <row r="10" spans="1:19" s="3" customFormat="1" ht="15" thickBot="1">
      <c r="A10" s="20"/>
      <c r="B10" s="20"/>
      <c r="C10" s="20"/>
      <c r="D10" s="20"/>
      <c r="E10" s="20"/>
      <c r="F10" s="20"/>
      <c r="G10" s="20"/>
      <c r="H10" s="20"/>
      <c r="I10" s="20"/>
      <c r="J10" s="20"/>
      <c r="K10" s="20"/>
      <c r="L10" s="20"/>
      <c r="M10" s="20"/>
      <c r="N10" s="10"/>
      <c r="O10" s="10"/>
      <c r="P10" s="10"/>
      <c r="Q10" s="10"/>
      <c r="R10" s="10"/>
      <c r="S10" s="10"/>
    </row>
    <row r="11" spans="1:19" ht="15.75" thickTop="1" thickBot="1">
      <c r="A11" s="25" t="s">
        <v>0</v>
      </c>
      <c r="B11" s="52">
        <f>'Sales (outputs)'!G5+' Sales to EU (outputs)'!G5</f>
        <v>0</v>
      </c>
      <c r="C11" s="26"/>
      <c r="D11" s="25" t="s">
        <v>1</v>
      </c>
      <c r="E11" s="18"/>
      <c r="F11" s="25"/>
      <c r="G11" s="25"/>
      <c r="H11" s="25"/>
      <c r="I11" s="25"/>
      <c r="J11" s="25"/>
      <c r="K11" s="25"/>
      <c r="L11" s="25"/>
      <c r="M11" s="25"/>
      <c r="N11" s="4"/>
      <c r="O11" s="4"/>
      <c r="P11" s="4"/>
      <c r="Q11" s="4"/>
      <c r="R11" s="4"/>
      <c r="S11" s="4"/>
    </row>
    <row r="12" spans="1:19" ht="15.75" thickTop="1" thickBot="1">
      <c r="A12" s="25"/>
      <c r="B12" s="27"/>
      <c r="C12" s="28"/>
      <c r="D12" s="25"/>
      <c r="E12" s="18"/>
      <c r="F12" s="25"/>
      <c r="G12" s="25"/>
      <c r="H12" s="25"/>
      <c r="I12" s="25"/>
      <c r="J12" s="25"/>
      <c r="K12" s="25"/>
      <c r="L12" s="25"/>
      <c r="M12" s="25"/>
      <c r="N12" s="4"/>
      <c r="O12" s="4"/>
      <c r="P12" s="4"/>
      <c r="Q12" s="4"/>
      <c r="R12" s="4"/>
      <c r="S12" s="4"/>
    </row>
    <row r="13" spans="1:19" ht="15.75" thickTop="1" thickBot="1">
      <c r="A13" s="25" t="s">
        <v>2</v>
      </c>
      <c r="B13" s="52">
        <f>'Purchases from EU (inputs)'!G5</f>
        <v>0</v>
      </c>
      <c r="C13" s="26"/>
      <c r="D13" s="25" t="s">
        <v>43</v>
      </c>
      <c r="E13" s="18"/>
      <c r="F13" s="25"/>
      <c r="G13" s="25"/>
      <c r="H13" s="25"/>
      <c r="I13" s="25"/>
      <c r="J13" s="25"/>
      <c r="K13" s="25"/>
      <c r="L13" s="25"/>
      <c r="M13" s="25"/>
      <c r="N13" s="4"/>
      <c r="O13" s="4"/>
      <c r="P13" s="4"/>
      <c r="Q13" s="4"/>
      <c r="R13" s="4"/>
      <c r="S13" s="4"/>
    </row>
    <row r="14" spans="1:19" ht="15.75" thickTop="1" thickBot="1">
      <c r="A14" s="25"/>
      <c r="B14" s="27"/>
      <c r="C14" s="28"/>
      <c r="D14" s="25"/>
      <c r="E14" s="18"/>
      <c r="F14" s="25"/>
      <c r="G14" s="25"/>
      <c r="H14" s="25"/>
      <c r="I14" s="25"/>
      <c r="J14" s="25"/>
      <c r="K14" s="25"/>
      <c r="L14" s="25"/>
      <c r="M14" s="25"/>
      <c r="N14" s="4"/>
      <c r="O14" s="4"/>
      <c r="P14" s="4"/>
      <c r="Q14" s="4"/>
      <c r="R14" s="4"/>
      <c r="S14" s="4"/>
    </row>
    <row r="15" spans="1:19" ht="15.75" thickTop="1" thickBot="1">
      <c r="A15" s="25" t="s">
        <v>71</v>
      </c>
      <c r="B15" s="52">
        <f>B11+B13</f>
        <v>0</v>
      </c>
      <c r="C15" s="26"/>
      <c r="D15" s="25" t="s">
        <v>73</v>
      </c>
      <c r="E15" s="18"/>
      <c r="F15" s="25"/>
      <c r="G15" s="25"/>
      <c r="H15" s="25"/>
      <c r="I15" s="25"/>
      <c r="J15" s="25"/>
      <c r="K15" s="25"/>
      <c r="L15" s="25"/>
      <c r="M15" s="25"/>
      <c r="N15" s="4"/>
      <c r="O15" s="4"/>
      <c r="P15" s="4"/>
      <c r="Q15" s="4"/>
      <c r="R15" s="4"/>
      <c r="S15" s="4"/>
    </row>
    <row r="16" spans="1:19" ht="15.75" thickTop="1" thickBot="1">
      <c r="A16" s="25"/>
      <c r="B16" s="27"/>
      <c r="C16" s="28"/>
      <c r="D16" s="25"/>
      <c r="E16" s="18"/>
      <c r="F16" s="25"/>
      <c r="G16" s="25"/>
      <c r="H16" s="25"/>
      <c r="I16" s="25"/>
      <c r="J16" s="25"/>
      <c r="K16" s="25"/>
      <c r="L16" s="25"/>
      <c r="M16" s="25"/>
      <c r="N16" s="4"/>
      <c r="O16" s="4"/>
      <c r="P16" s="4"/>
      <c r="Q16" s="4"/>
      <c r="R16" s="4"/>
      <c r="S16" s="4"/>
    </row>
    <row r="17" spans="1:19" ht="15.75" thickTop="1" thickBot="1">
      <c r="A17" s="25" t="s">
        <v>3</v>
      </c>
      <c r="B17" s="52">
        <f>'Purchases (inputs)'!G5+'Purchases from EU (inputs)'!G5</f>
        <v>0</v>
      </c>
      <c r="C17" s="26"/>
      <c r="D17" s="25" t="s">
        <v>44</v>
      </c>
      <c r="E17" s="18"/>
      <c r="F17" s="25"/>
      <c r="G17" s="25"/>
      <c r="H17" s="25"/>
      <c r="I17" s="25"/>
      <c r="J17" s="25"/>
      <c r="K17" s="25"/>
      <c r="L17" s="25"/>
      <c r="M17" s="25"/>
      <c r="N17" s="4"/>
      <c r="O17" s="4"/>
      <c r="P17" s="4"/>
      <c r="Q17" s="4"/>
      <c r="R17" s="4"/>
      <c r="S17" s="4"/>
    </row>
    <row r="18" spans="1:19" ht="15.75" thickTop="1" thickBot="1">
      <c r="A18" s="25"/>
      <c r="B18" s="27"/>
      <c r="C18" s="28"/>
      <c r="D18" s="25"/>
      <c r="E18" s="18"/>
      <c r="F18" s="25"/>
      <c r="G18" s="25"/>
      <c r="H18" s="25"/>
      <c r="I18" s="25"/>
      <c r="J18" s="25"/>
      <c r="K18" s="25"/>
      <c r="L18" s="25"/>
      <c r="M18" s="25"/>
      <c r="N18" s="4"/>
      <c r="O18" s="4"/>
      <c r="P18" s="4"/>
      <c r="Q18" s="4"/>
      <c r="R18" s="4"/>
      <c r="S18" s="4"/>
    </row>
    <row r="19" spans="1:19" ht="15.75" thickTop="1" thickBot="1">
      <c r="A19" s="25" t="s">
        <v>72</v>
      </c>
      <c r="B19" s="52">
        <f>B15-B17</f>
        <v>0</v>
      </c>
      <c r="C19" s="26"/>
      <c r="D19" s="25" t="s">
        <v>74</v>
      </c>
      <c r="E19" s="18"/>
      <c r="F19" s="25"/>
      <c r="G19" s="25"/>
      <c r="H19" s="25"/>
      <c r="I19" s="25"/>
      <c r="J19" s="25"/>
      <c r="K19" s="25"/>
      <c r="L19" s="25"/>
      <c r="M19" s="25"/>
      <c r="N19" s="4"/>
      <c r="O19" s="4"/>
      <c r="P19" s="4"/>
      <c r="Q19" s="4"/>
      <c r="R19" s="4"/>
      <c r="S19" s="4"/>
    </row>
    <row r="20" spans="1:19" ht="15.75" thickTop="1" thickBot="1">
      <c r="A20" s="25"/>
      <c r="B20" s="27"/>
      <c r="C20" s="28"/>
      <c r="D20" s="25"/>
      <c r="E20" s="18"/>
      <c r="F20" s="25"/>
      <c r="G20" s="25"/>
      <c r="H20" s="25"/>
      <c r="I20" s="25"/>
      <c r="J20" s="25"/>
      <c r="K20" s="25"/>
      <c r="L20" s="25"/>
      <c r="M20" s="25"/>
      <c r="N20" s="4"/>
      <c r="O20" s="4"/>
      <c r="P20" s="4"/>
      <c r="Q20" s="4"/>
      <c r="R20" s="4"/>
      <c r="S20" s="4"/>
    </row>
    <row r="21" spans="1:19" ht="15.75" thickTop="1" thickBot="1">
      <c r="A21" s="25" t="s">
        <v>4</v>
      </c>
      <c r="B21" s="53">
        <f>'Sales (outputs)'!F5+' Sales to EU (outputs)'!F5</f>
        <v>0</v>
      </c>
      <c r="C21" s="29"/>
      <c r="D21" s="25" t="s">
        <v>45</v>
      </c>
      <c r="E21" s="18"/>
      <c r="F21" s="25"/>
      <c r="G21" s="25"/>
      <c r="H21" s="25"/>
      <c r="I21" s="25"/>
      <c r="J21" s="25"/>
      <c r="K21" s="25"/>
      <c r="L21" s="25"/>
      <c r="M21" s="25"/>
      <c r="N21" s="4"/>
      <c r="O21" s="4"/>
      <c r="P21" s="4"/>
      <c r="Q21" s="4"/>
      <c r="R21" s="4"/>
      <c r="S21" s="4"/>
    </row>
    <row r="22" spans="1:19" ht="15.75" thickTop="1" thickBot="1">
      <c r="A22" s="25"/>
      <c r="B22" s="27"/>
      <c r="C22" s="28"/>
      <c r="D22" s="25"/>
      <c r="E22" s="18"/>
      <c r="F22" s="25"/>
      <c r="G22" s="25"/>
      <c r="H22" s="25"/>
      <c r="I22" s="25"/>
      <c r="J22" s="25"/>
      <c r="K22" s="25"/>
      <c r="L22" s="25"/>
      <c r="M22" s="25"/>
      <c r="N22" s="4"/>
      <c r="O22" s="4"/>
      <c r="P22" s="4"/>
      <c r="Q22" s="4"/>
      <c r="R22" s="4"/>
      <c r="S22" s="4"/>
    </row>
    <row r="23" spans="1:19" ht="15.75" thickTop="1" thickBot="1">
      <c r="A23" s="25" t="s">
        <v>5</v>
      </c>
      <c r="B23" s="53">
        <f>'Purchases (inputs)'!F5+'Purchases from EU (inputs)'!F5</f>
        <v>0</v>
      </c>
      <c r="C23" s="30"/>
      <c r="D23" s="25" t="s">
        <v>46</v>
      </c>
      <c r="E23" s="18"/>
      <c r="F23" s="25"/>
      <c r="G23" s="25"/>
      <c r="H23" s="25"/>
      <c r="I23" s="25"/>
      <c r="J23" s="25"/>
      <c r="K23" s="25"/>
      <c r="L23" s="25"/>
      <c r="M23" s="25"/>
      <c r="N23" s="4"/>
      <c r="O23" s="4"/>
      <c r="P23" s="4"/>
      <c r="Q23" s="4"/>
      <c r="R23" s="4"/>
      <c r="S23" s="4"/>
    </row>
    <row r="24" spans="1:19" ht="15.75" thickTop="1" thickBot="1">
      <c r="A24" s="25"/>
      <c r="B24" s="27"/>
      <c r="C24" s="28"/>
      <c r="D24" s="25"/>
      <c r="E24" s="18"/>
      <c r="F24" s="25"/>
      <c r="G24" s="25"/>
      <c r="H24" s="25"/>
      <c r="I24" s="25"/>
      <c r="J24" s="25"/>
      <c r="K24" s="25"/>
      <c r="L24" s="25"/>
      <c r="M24" s="25"/>
      <c r="N24" s="4"/>
      <c r="O24" s="4"/>
      <c r="P24" s="4"/>
      <c r="Q24" s="4"/>
      <c r="R24" s="4"/>
      <c r="S24" s="4"/>
    </row>
    <row r="25" spans="1:19" ht="15.75" thickTop="1" thickBot="1">
      <c r="A25" s="25" t="s">
        <v>6</v>
      </c>
      <c r="B25" s="53">
        <f>' Sales to EU (outputs)'!F5</f>
        <v>0</v>
      </c>
      <c r="C25" s="30"/>
      <c r="D25" s="25" t="s">
        <v>47</v>
      </c>
      <c r="E25" s="18"/>
      <c r="F25" s="25"/>
      <c r="G25" s="25"/>
      <c r="H25" s="25"/>
      <c r="I25" s="25"/>
      <c r="J25" s="25"/>
      <c r="K25" s="25"/>
      <c r="L25" s="25"/>
      <c r="M25" s="25"/>
      <c r="N25" s="4"/>
      <c r="O25" s="4"/>
      <c r="P25" s="4"/>
      <c r="Q25" s="4"/>
      <c r="R25" s="4"/>
      <c r="S25" s="4"/>
    </row>
    <row r="26" spans="1:19" ht="15.75" thickTop="1" thickBot="1">
      <c r="A26" s="25"/>
      <c r="B26" s="27"/>
      <c r="C26" s="28"/>
      <c r="D26" s="25"/>
      <c r="E26" s="18"/>
      <c r="F26" s="25"/>
      <c r="G26" s="25"/>
      <c r="H26" s="25"/>
      <c r="I26" s="25"/>
      <c r="J26" s="25"/>
      <c r="K26" s="25"/>
      <c r="L26" s="25"/>
      <c r="M26" s="25"/>
      <c r="N26" s="4"/>
      <c r="O26" s="4"/>
      <c r="P26" s="4"/>
      <c r="Q26" s="4"/>
      <c r="R26" s="4"/>
      <c r="S26" s="4"/>
    </row>
    <row r="27" spans="1:19" ht="15.75" thickTop="1" thickBot="1">
      <c r="A27" s="25" t="s">
        <v>7</v>
      </c>
      <c r="B27" s="53">
        <f>'Purchases from EU (inputs)'!F5</f>
        <v>0</v>
      </c>
      <c r="C27" s="30"/>
      <c r="D27" s="25" t="s">
        <v>48</v>
      </c>
      <c r="E27" s="18"/>
      <c r="F27" s="25"/>
      <c r="G27" s="25"/>
      <c r="H27" s="25"/>
      <c r="I27" s="25"/>
      <c r="J27" s="25"/>
      <c r="K27" s="25"/>
      <c r="L27" s="25"/>
      <c r="M27" s="25"/>
      <c r="N27" s="4"/>
      <c r="O27" s="4"/>
      <c r="P27" s="4"/>
      <c r="Q27" s="4"/>
      <c r="R27" s="4"/>
      <c r="S27" s="4"/>
    </row>
    <row r="28" spans="1:19" ht="15" thickTop="1">
      <c r="A28" s="4"/>
      <c r="B28" s="4"/>
      <c r="C28" s="7"/>
      <c r="D28" s="4"/>
      <c r="E28" s="4"/>
      <c r="F28" s="4"/>
      <c r="G28" s="4"/>
      <c r="H28" s="4"/>
      <c r="I28" s="4"/>
      <c r="J28" s="4"/>
      <c r="K28" s="4"/>
      <c r="L28" s="4"/>
      <c r="M28" s="4"/>
      <c r="N28" s="4"/>
      <c r="O28" s="4"/>
      <c r="P28" s="4"/>
      <c r="Q28" s="4"/>
      <c r="R28" s="4"/>
      <c r="S28" s="4"/>
    </row>
    <row r="29" spans="1:19">
      <c r="A29" s="4"/>
      <c r="B29" s="4"/>
      <c r="C29" s="4"/>
      <c r="D29" s="4"/>
      <c r="E29" s="4"/>
      <c r="F29" s="4"/>
      <c r="G29" s="4"/>
      <c r="H29" s="4"/>
      <c r="I29" s="4"/>
      <c r="J29" s="4"/>
      <c r="K29" s="4"/>
      <c r="L29" s="4"/>
      <c r="M29" s="4"/>
      <c r="N29" s="4"/>
      <c r="O29" s="4"/>
      <c r="P29" s="4"/>
      <c r="Q29" s="4"/>
      <c r="R29" s="4"/>
      <c r="S29" s="4"/>
    </row>
    <row r="30" spans="1:19">
      <c r="A30" s="4"/>
      <c r="B30" s="4"/>
      <c r="C30" s="4"/>
      <c r="D30" s="9"/>
      <c r="E30" s="9"/>
      <c r="F30" s="9"/>
      <c r="G30" s="9"/>
      <c r="H30" s="9"/>
      <c r="I30" s="4"/>
      <c r="J30" s="4"/>
      <c r="K30" s="4"/>
      <c r="L30" s="4"/>
      <c r="M30" s="4"/>
      <c r="N30" s="4"/>
      <c r="O30" s="4"/>
      <c r="P30" s="4"/>
      <c r="Q30" s="4"/>
      <c r="R30" s="4"/>
      <c r="S30" s="4"/>
    </row>
    <row r="31" spans="1:19">
      <c r="A31" s="4"/>
      <c r="B31" s="4"/>
      <c r="C31" s="4"/>
      <c r="D31" s="9"/>
      <c r="E31" s="9"/>
      <c r="F31" s="9"/>
      <c r="G31" s="9"/>
      <c r="H31" s="9"/>
      <c r="I31" s="4"/>
      <c r="J31" s="4"/>
      <c r="K31" s="4"/>
      <c r="L31" s="4"/>
      <c r="M31" s="4"/>
      <c r="N31" s="4"/>
      <c r="O31" s="4"/>
      <c r="P31" s="4"/>
      <c r="Q31" s="4"/>
      <c r="R31" s="4"/>
      <c r="S31" s="4"/>
    </row>
    <row r="32" spans="1:19">
      <c r="A32" s="4"/>
      <c r="B32" s="4"/>
      <c r="C32" s="4"/>
      <c r="D32" s="9"/>
      <c r="E32" s="9"/>
      <c r="F32" s="9"/>
      <c r="G32" s="9"/>
      <c r="H32" s="9"/>
      <c r="I32" s="4"/>
      <c r="J32" s="4"/>
      <c r="K32" s="4"/>
      <c r="L32" s="4"/>
      <c r="M32" s="4"/>
      <c r="N32" s="4"/>
      <c r="O32" s="4"/>
      <c r="P32" s="4"/>
      <c r="Q32" s="4"/>
      <c r="R32" s="4"/>
      <c r="S32" s="4"/>
    </row>
    <row r="33" spans="4:8">
      <c r="D33" s="5"/>
      <c r="E33" s="5"/>
      <c r="F33" s="5"/>
      <c r="G33" s="5"/>
      <c r="H33" s="5"/>
    </row>
    <row r="34" spans="4:8">
      <c r="D34" s="5"/>
      <c r="E34" s="5"/>
      <c r="F34" s="5"/>
      <c r="G34" s="5"/>
      <c r="H34" s="5"/>
    </row>
    <row r="35" spans="4:8">
      <c r="D35" s="5"/>
      <c r="E35" s="5"/>
      <c r="F35" s="5"/>
      <c r="G35" s="5"/>
      <c r="H35" s="5"/>
    </row>
    <row r="36" spans="4:8">
      <c r="D36" s="5"/>
      <c r="E36" s="5"/>
      <c r="F36" s="5"/>
      <c r="G36" s="5"/>
      <c r="H36" s="5"/>
    </row>
    <row r="37" spans="4:8">
      <c r="D37" s="5"/>
      <c r="E37" s="5"/>
      <c r="F37" s="5"/>
      <c r="G37" s="5"/>
      <c r="H37" s="5"/>
    </row>
  </sheetData>
  <sheetProtection formatCells="0" formatColumns="0" formatRows="0" insertColumns="0" insertRows="0" insertHyperlinks="0" deleteColumns="0" deleteRows="0" selectLockedCells="1"/>
  <mergeCells count="5">
    <mergeCell ref="A4:G4"/>
    <mergeCell ref="A9:G9"/>
    <mergeCell ref="C6:K6"/>
    <mergeCell ref="C7:K7"/>
    <mergeCell ref="C5:K5"/>
  </mergeCells>
  <pageMargins left="0.47244094488188981" right="0.47244094488188981" top="0.94488188976377963" bottom="0.74803149606299213" header="0.31496062992125984" footer="0.31496062992125984"/>
  <pageSetup paperSize="9" scale="98" fitToHeight="0" orientation="landscape" r:id="rId1"/>
  <headerFooter>
    <oddHeader xml:space="preserve">&amp;L&amp;"-,Bold"&amp;18MTD TRANSACTIONS&amp;R&amp;G
</oddHeader>
    <oddFooter>&amp;C&amp;G&amp;R&amp;P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howOutlineSymbols="0"/>
    <pageSetUpPr autoPageBreaks="0" fitToPage="1"/>
  </sheetPr>
  <dimension ref="A1:J32"/>
  <sheetViews>
    <sheetView showGridLines="0" showOutlineSymbols="0" zoomScaleNormal="100" workbookViewId="0">
      <pane ySplit="10" topLeftCell="A11" activePane="bottomLeft" state="frozen"/>
      <selection pane="bottomLeft" activeCell="E11" sqref="E11:F11"/>
    </sheetView>
  </sheetViews>
  <sheetFormatPr defaultColWidth="9.140625" defaultRowHeight="12.75"/>
  <cols>
    <col min="1" max="1" width="16.7109375" style="65" customWidth="1"/>
    <col min="2" max="2" width="25.7109375" style="65" customWidth="1"/>
    <col min="3" max="3" width="30.7109375" style="65" customWidth="1"/>
    <col min="4" max="4" width="15.7109375" style="65" customWidth="1"/>
    <col min="5" max="5" width="17.7109375" style="65" customWidth="1"/>
    <col min="6" max="9" width="13.7109375" style="66" customWidth="1"/>
    <col min="10" max="10" width="20.7109375" style="65" customWidth="1"/>
    <col min="11" max="16384" width="9.140625" style="65"/>
  </cols>
  <sheetData>
    <row r="1" spans="1:10">
      <c r="A1" s="38"/>
      <c r="B1" s="38"/>
      <c r="C1" s="38"/>
      <c r="D1" s="38"/>
      <c r="E1" s="38"/>
      <c r="F1" s="95"/>
      <c r="G1" s="95"/>
      <c r="H1" s="95"/>
      <c r="I1" s="95"/>
      <c r="J1" s="38"/>
    </row>
    <row r="2" spans="1:10" s="36" customFormat="1" ht="18">
      <c r="A2" s="33" t="s">
        <v>30</v>
      </c>
      <c r="B2" s="80"/>
      <c r="C2" s="80"/>
      <c r="D2" s="80"/>
      <c r="E2" s="80"/>
      <c r="F2" s="81"/>
      <c r="G2" s="81"/>
      <c r="H2" s="81"/>
      <c r="I2" s="81"/>
    </row>
    <row r="3" spans="1:10" s="39" customFormat="1">
      <c r="A3" s="56"/>
      <c r="B3" s="56"/>
      <c r="C3" s="56"/>
      <c r="D3" s="56"/>
      <c r="E3" s="56"/>
      <c r="F3" s="57"/>
      <c r="G3" s="57"/>
      <c r="H3" s="57"/>
      <c r="I3" s="57"/>
    </row>
    <row r="4" spans="1:10" s="39" customFormat="1">
      <c r="A4" s="82" t="str">
        <f>' VAT totals'!A5</f>
        <v xml:space="preserve"> Business name</v>
      </c>
      <c r="B4" s="113" t="str">
        <f>IF(' VAT totals'!C5=""," Enter name on VAT totals tab",' VAT totals'!C5)</f>
        <v xml:space="preserve"> Enter name on VAT totals tab</v>
      </c>
      <c r="C4" s="114"/>
      <c r="D4" s="115"/>
      <c r="E4" s="58"/>
      <c r="F4" s="67" t="s">
        <v>12</v>
      </c>
      <c r="G4" s="67" t="s">
        <v>13</v>
      </c>
      <c r="H4" s="67" t="s">
        <v>14</v>
      </c>
      <c r="I4" s="67" t="s">
        <v>60</v>
      </c>
    </row>
    <row r="5" spans="1:10" s="39" customFormat="1">
      <c r="A5" s="82" t="str">
        <f>' VAT totals'!A6</f>
        <v xml:space="preserve"> VAT period from</v>
      </c>
      <c r="B5" s="116" t="str">
        <f>IF(' VAT totals'!C6=""," Enter on VAT totals tab",' VAT totals'!C6)</f>
        <v xml:space="preserve"> Enter on VAT totals tab</v>
      </c>
      <c r="C5" s="117"/>
      <c r="D5" s="118"/>
      <c r="E5" s="85" t="s">
        <v>16</v>
      </c>
      <c r="F5" s="59">
        <f>SUM(F11:F32)</f>
        <v>0</v>
      </c>
      <c r="G5" s="59">
        <f>SUM(G11:G32)</f>
        <v>0</v>
      </c>
      <c r="H5" s="59">
        <f>SUM(H11:H32)</f>
        <v>0</v>
      </c>
      <c r="I5" s="59">
        <f>-SUM(I11:I32)</f>
        <v>0</v>
      </c>
    </row>
    <row r="6" spans="1:10" s="39" customFormat="1">
      <c r="A6" s="82" t="str">
        <f>' VAT totals'!A7</f>
        <v xml:space="preserve"> VAT period to</v>
      </c>
      <c r="B6" s="116" t="str">
        <f>IF(' VAT totals'!C7=""," Enter on VAT totals tab",' VAT totals'!C7)</f>
        <v xml:space="preserve"> Enter on VAT totals tab</v>
      </c>
      <c r="C6" s="117"/>
      <c r="D6" s="118"/>
      <c r="E6" s="86" t="s">
        <v>34</v>
      </c>
      <c r="F6" s="87">
        <v>6</v>
      </c>
      <c r="G6" s="87">
        <v>1</v>
      </c>
      <c r="H6" s="87"/>
      <c r="I6" s="88">
        <v>6</v>
      </c>
    </row>
    <row r="7" spans="1:10" s="39" customFormat="1">
      <c r="A7" s="60"/>
      <c r="B7" s="61"/>
      <c r="C7" s="56"/>
      <c r="D7" s="56"/>
    </row>
    <row r="8" spans="1:10" s="39" customFormat="1">
      <c r="A8" s="32" t="s">
        <v>49</v>
      </c>
      <c r="B8" s="61"/>
      <c r="C8" s="56"/>
      <c r="D8" s="56"/>
      <c r="E8" s="60"/>
      <c r="F8" s="62"/>
      <c r="G8" s="62"/>
      <c r="H8" s="62"/>
      <c r="I8" s="57"/>
    </row>
    <row r="9" spans="1:10" s="39" customFormat="1">
      <c r="A9" s="91" t="s">
        <v>67</v>
      </c>
      <c r="B9" s="61"/>
      <c r="C9" s="56"/>
      <c r="D9" s="56"/>
      <c r="E9" s="60"/>
      <c r="F9" s="62"/>
      <c r="G9" s="62"/>
      <c r="H9" s="62"/>
      <c r="I9" s="63"/>
    </row>
    <row r="10" spans="1:10" s="55" customFormat="1" ht="27.75" customHeight="1">
      <c r="A10" s="54" t="s">
        <v>8</v>
      </c>
      <c r="B10" s="54" t="s">
        <v>9</v>
      </c>
      <c r="C10" s="54" t="s">
        <v>10</v>
      </c>
      <c r="D10" s="54" t="s">
        <v>11</v>
      </c>
      <c r="E10" s="54" t="s">
        <v>20</v>
      </c>
      <c r="F10" s="54" t="s">
        <v>63</v>
      </c>
      <c r="G10" s="54" t="s">
        <v>61</v>
      </c>
      <c r="H10" s="54" t="s">
        <v>62</v>
      </c>
      <c r="I10" s="54" t="s">
        <v>65</v>
      </c>
      <c r="J10" s="54" t="s">
        <v>15</v>
      </c>
    </row>
    <row r="11" spans="1:10" s="64" customFormat="1">
      <c r="A11" s="84"/>
      <c r="B11" s="90"/>
      <c r="C11" s="90"/>
      <c r="D11" s="90"/>
      <c r="E11" s="90"/>
      <c r="F11" s="89"/>
      <c r="G11" s="59">
        <f>F11*(SUMIF(Table1[[VAT rate description ]],Table3[[#This Row],[VAT rate]],Table1[VAT rate percentage]))</f>
        <v>0</v>
      </c>
      <c r="H11" s="59">
        <f>F11+G11</f>
        <v>0</v>
      </c>
      <c r="I11" s="59" t="str">
        <f>IFERROR(IF(VLOOKUP(Table3[[#This Row],[VAT rate]],'VAT rates'!B:E,3,FALSE)="Y",Table3[[#This Row],[Net 
amount]],"-"),"-")</f>
        <v>-</v>
      </c>
      <c r="J11" s="90"/>
    </row>
    <row r="12" spans="1:10" s="64" customFormat="1">
      <c r="A12" s="84"/>
      <c r="B12" s="90"/>
      <c r="C12" s="90"/>
      <c r="D12" s="90"/>
      <c r="E12" s="90"/>
      <c r="F12" s="89"/>
      <c r="G12" s="59">
        <f>F12*(SUMIF(Table1[[VAT rate description ]],Table3[[#This Row],[VAT rate]],Table1[VAT rate percentage]))</f>
        <v>0</v>
      </c>
      <c r="H12" s="59">
        <f t="shared" ref="H12:H32" si="0">F12+G12</f>
        <v>0</v>
      </c>
      <c r="I12" s="59" t="str">
        <f>IFERROR(IF(VLOOKUP(Table3[[#This Row],[VAT rate]],'VAT rates'!B:E,3,FALSE)="Y",Table3[[#This Row],[Net 
amount]],"-"),"-")</f>
        <v>-</v>
      </c>
      <c r="J12" s="90"/>
    </row>
    <row r="13" spans="1:10" s="64" customFormat="1">
      <c r="A13" s="84"/>
      <c r="B13" s="90"/>
      <c r="C13" s="90"/>
      <c r="D13" s="90"/>
      <c r="E13" s="90"/>
      <c r="F13" s="89"/>
      <c r="G13" s="59">
        <f>F13*(SUMIF(Table1[[VAT rate description ]],Table3[[#This Row],[VAT rate]],Table1[VAT rate percentage]))</f>
        <v>0</v>
      </c>
      <c r="H13" s="59">
        <f t="shared" si="0"/>
        <v>0</v>
      </c>
      <c r="I13" s="59" t="str">
        <f>IFERROR(IF(VLOOKUP(Table3[[#This Row],[VAT rate]],'VAT rates'!B:E,3,FALSE)="Y",Table3[[#This Row],[Net 
amount]],"-"),"-")</f>
        <v>-</v>
      </c>
      <c r="J13" s="90"/>
    </row>
    <row r="14" spans="1:10" s="64" customFormat="1">
      <c r="A14" s="84"/>
      <c r="B14" s="90"/>
      <c r="C14" s="90"/>
      <c r="D14" s="90"/>
      <c r="E14" s="90"/>
      <c r="F14" s="89"/>
      <c r="G14" s="59">
        <f>F14*(SUMIF(Table1[[VAT rate description ]],Table3[[#This Row],[VAT rate]],Table1[VAT rate percentage]))</f>
        <v>0</v>
      </c>
      <c r="H14" s="59">
        <f t="shared" si="0"/>
        <v>0</v>
      </c>
      <c r="I14" s="59" t="str">
        <f>IFERROR(IF(VLOOKUP(Table3[[#This Row],[VAT rate]],'VAT rates'!B:E,3,FALSE)="Y",Table3[[#This Row],[Net 
amount]],"-"),"-")</f>
        <v>-</v>
      </c>
      <c r="J14" s="90"/>
    </row>
    <row r="15" spans="1:10" s="64" customFormat="1">
      <c r="A15" s="84"/>
      <c r="B15" s="90"/>
      <c r="C15" s="90"/>
      <c r="D15" s="90"/>
      <c r="E15" s="90"/>
      <c r="F15" s="89"/>
      <c r="G15" s="59">
        <f>F15*(SUMIF(Table1[[VAT rate description ]],Table3[[#This Row],[VAT rate]],Table1[VAT rate percentage]))</f>
        <v>0</v>
      </c>
      <c r="H15" s="59">
        <f t="shared" si="0"/>
        <v>0</v>
      </c>
      <c r="I15" s="59" t="str">
        <f>IFERROR(IF(VLOOKUP(Table3[[#This Row],[VAT rate]],'VAT rates'!B:E,3,FALSE)="Y",Table3[[#This Row],[Net 
amount]],"-"),"-")</f>
        <v>-</v>
      </c>
      <c r="J15" s="90"/>
    </row>
    <row r="16" spans="1:10" s="64" customFormat="1">
      <c r="A16" s="84"/>
      <c r="B16" s="90"/>
      <c r="C16" s="90"/>
      <c r="D16" s="90"/>
      <c r="E16" s="90"/>
      <c r="F16" s="89"/>
      <c r="G16" s="59">
        <f>F16*(SUMIF(Table1[[VAT rate description ]],Table3[[#This Row],[VAT rate]],Table1[VAT rate percentage]))</f>
        <v>0</v>
      </c>
      <c r="H16" s="59">
        <f t="shared" si="0"/>
        <v>0</v>
      </c>
      <c r="I16" s="59" t="str">
        <f>IFERROR(IF(VLOOKUP(Table3[[#This Row],[VAT rate]],'VAT rates'!B:E,3,FALSE)="Y",Table3[[#This Row],[Net 
amount]],"-"),"-")</f>
        <v>-</v>
      </c>
      <c r="J16" s="90"/>
    </row>
    <row r="17" spans="1:10" s="64" customFormat="1">
      <c r="A17" s="84"/>
      <c r="B17" s="90"/>
      <c r="C17" s="90"/>
      <c r="D17" s="90"/>
      <c r="E17" s="90"/>
      <c r="F17" s="89"/>
      <c r="G17" s="59">
        <f>F17*(SUMIF(Table1[[VAT rate description ]],Table3[[#This Row],[VAT rate]],Table1[VAT rate percentage]))</f>
        <v>0</v>
      </c>
      <c r="H17" s="59">
        <f t="shared" si="0"/>
        <v>0</v>
      </c>
      <c r="I17" s="59" t="str">
        <f>IFERROR(IF(VLOOKUP(Table3[[#This Row],[VAT rate]],'VAT rates'!B:E,3,FALSE)="Y",Table3[[#This Row],[Net 
amount]],"-"),"-")</f>
        <v>-</v>
      </c>
      <c r="J17" s="90"/>
    </row>
    <row r="18" spans="1:10" s="64" customFormat="1">
      <c r="A18" s="84"/>
      <c r="B18" s="90"/>
      <c r="C18" s="90"/>
      <c r="D18" s="90"/>
      <c r="E18" s="90"/>
      <c r="F18" s="89"/>
      <c r="G18" s="59">
        <f>F18*(SUMIF(Table1[[VAT rate description ]],Table3[[#This Row],[VAT rate]],Table1[VAT rate percentage]))</f>
        <v>0</v>
      </c>
      <c r="H18" s="59">
        <f t="shared" si="0"/>
        <v>0</v>
      </c>
      <c r="I18" s="59" t="str">
        <f>IFERROR(IF(VLOOKUP(Table3[[#This Row],[VAT rate]],'VAT rates'!B:E,3,FALSE)="Y",Table3[[#This Row],[Net 
amount]],"-"),"-")</f>
        <v>-</v>
      </c>
      <c r="J18" s="90"/>
    </row>
    <row r="19" spans="1:10" s="64" customFormat="1">
      <c r="A19" s="84"/>
      <c r="B19" s="90"/>
      <c r="C19" s="90"/>
      <c r="D19" s="90"/>
      <c r="E19" s="90"/>
      <c r="F19" s="89"/>
      <c r="G19" s="59">
        <f>F19*(SUMIF(Table1[[VAT rate description ]],Table3[[#This Row],[VAT rate]],Table1[VAT rate percentage]))</f>
        <v>0</v>
      </c>
      <c r="H19" s="59">
        <f t="shared" si="0"/>
        <v>0</v>
      </c>
      <c r="I19" s="59" t="str">
        <f>IFERROR(IF(VLOOKUP(Table3[[#This Row],[VAT rate]],'VAT rates'!B:E,3,FALSE)="Y",Table3[[#This Row],[Net 
amount]],"-"),"-")</f>
        <v>-</v>
      </c>
      <c r="J19" s="90"/>
    </row>
    <row r="20" spans="1:10" s="64" customFormat="1">
      <c r="A20" s="84"/>
      <c r="B20" s="90"/>
      <c r="C20" s="90"/>
      <c r="D20" s="90"/>
      <c r="E20" s="90"/>
      <c r="F20" s="89"/>
      <c r="G20" s="59">
        <f>F20*(SUMIF(Table1[[VAT rate description ]],Table3[[#This Row],[VAT rate]],Table1[VAT rate percentage]))</f>
        <v>0</v>
      </c>
      <c r="H20" s="59">
        <f t="shared" si="0"/>
        <v>0</v>
      </c>
      <c r="I20" s="59" t="str">
        <f>IFERROR(IF(VLOOKUP(Table3[[#This Row],[VAT rate]],'VAT rates'!B:E,3,FALSE)="Y",Table3[[#This Row],[Net 
amount]],"-"),"-")</f>
        <v>-</v>
      </c>
      <c r="J20" s="90"/>
    </row>
    <row r="21" spans="1:10" s="64" customFormat="1">
      <c r="A21" s="84"/>
      <c r="B21" s="90"/>
      <c r="C21" s="90"/>
      <c r="D21" s="90"/>
      <c r="E21" s="90"/>
      <c r="F21" s="89"/>
      <c r="G21" s="59">
        <f>F21*(SUMIF(Table1[[VAT rate description ]],Table3[[#This Row],[VAT rate]],Table1[VAT rate percentage]))</f>
        <v>0</v>
      </c>
      <c r="H21" s="59">
        <f t="shared" si="0"/>
        <v>0</v>
      </c>
      <c r="I21" s="59" t="str">
        <f>IFERROR(IF(VLOOKUP(Table3[[#This Row],[VAT rate]],'VAT rates'!B:E,3,FALSE)="Y",Table3[[#This Row],[Net 
amount]],"-"),"-")</f>
        <v>-</v>
      </c>
      <c r="J21" s="90"/>
    </row>
    <row r="22" spans="1:10" s="64" customFormat="1">
      <c r="A22" s="84"/>
      <c r="B22" s="90"/>
      <c r="C22" s="90"/>
      <c r="D22" s="90"/>
      <c r="E22" s="90"/>
      <c r="F22" s="89"/>
      <c r="G22" s="59">
        <f>F22*(SUMIF(Table1[[VAT rate description ]],Table3[[#This Row],[VAT rate]],Table1[VAT rate percentage]))</f>
        <v>0</v>
      </c>
      <c r="H22" s="59">
        <f t="shared" si="0"/>
        <v>0</v>
      </c>
      <c r="I22" s="59" t="str">
        <f>IFERROR(IF(VLOOKUP(Table3[[#This Row],[VAT rate]],'VAT rates'!B:E,3,FALSE)="Y",Table3[[#This Row],[Net 
amount]],"-"),"-")</f>
        <v>-</v>
      </c>
      <c r="J22" s="90"/>
    </row>
    <row r="23" spans="1:10" s="64" customFormat="1">
      <c r="A23" s="84"/>
      <c r="B23" s="90"/>
      <c r="C23" s="90"/>
      <c r="D23" s="90"/>
      <c r="E23" s="90"/>
      <c r="F23" s="89"/>
      <c r="G23" s="59">
        <f>F23*(SUMIF(Table1[[VAT rate description ]],Table3[[#This Row],[VAT rate]],Table1[VAT rate percentage]))</f>
        <v>0</v>
      </c>
      <c r="H23" s="59">
        <f t="shared" si="0"/>
        <v>0</v>
      </c>
      <c r="I23" s="59" t="str">
        <f>IFERROR(IF(VLOOKUP(Table3[[#This Row],[VAT rate]],'VAT rates'!B:E,3,FALSE)="Y",Table3[[#This Row],[Net 
amount]],"-"),"-")</f>
        <v>-</v>
      </c>
      <c r="J23" s="90"/>
    </row>
    <row r="24" spans="1:10" s="64" customFormat="1">
      <c r="A24" s="84"/>
      <c r="B24" s="90"/>
      <c r="C24" s="90"/>
      <c r="D24" s="90"/>
      <c r="E24" s="90"/>
      <c r="F24" s="89"/>
      <c r="G24" s="59">
        <f>F24*(SUMIF(Table1[[VAT rate description ]],Table3[[#This Row],[VAT rate]],Table1[VAT rate percentage]))</f>
        <v>0</v>
      </c>
      <c r="H24" s="59">
        <f t="shared" si="0"/>
        <v>0</v>
      </c>
      <c r="I24" s="59" t="str">
        <f>IFERROR(IF(VLOOKUP(Table3[[#This Row],[VAT rate]],'VAT rates'!B:E,3,FALSE)="Y",Table3[[#This Row],[Net 
amount]],"-"),"-")</f>
        <v>-</v>
      </c>
      <c r="J24" s="90"/>
    </row>
    <row r="25" spans="1:10" s="64" customFormat="1">
      <c r="A25" s="84"/>
      <c r="B25" s="90"/>
      <c r="C25" s="90"/>
      <c r="D25" s="90"/>
      <c r="E25" s="90"/>
      <c r="F25" s="89"/>
      <c r="G25" s="59">
        <f>F25*(SUMIF(Table1[[VAT rate description ]],Table3[[#This Row],[VAT rate]],Table1[VAT rate percentage]))</f>
        <v>0</v>
      </c>
      <c r="H25" s="59">
        <f t="shared" si="0"/>
        <v>0</v>
      </c>
      <c r="I25" s="59" t="str">
        <f>IFERROR(IF(VLOOKUP(Table3[[#This Row],[VAT rate]],'VAT rates'!B:E,3,FALSE)="Y",Table3[[#This Row],[Net 
amount]],"-"),"-")</f>
        <v>-</v>
      </c>
      <c r="J25" s="90"/>
    </row>
    <row r="26" spans="1:10" s="64" customFormat="1">
      <c r="A26" s="84"/>
      <c r="B26" s="90"/>
      <c r="C26" s="90"/>
      <c r="D26" s="90"/>
      <c r="E26" s="90"/>
      <c r="F26" s="89"/>
      <c r="G26" s="59">
        <f>F26*(SUMIF(Table1[[VAT rate description ]],Table3[[#This Row],[VAT rate]],Table1[VAT rate percentage]))</f>
        <v>0</v>
      </c>
      <c r="H26" s="59">
        <f t="shared" si="0"/>
        <v>0</v>
      </c>
      <c r="I26" s="59" t="str">
        <f>IFERROR(IF(VLOOKUP(Table3[[#This Row],[VAT rate]],'VAT rates'!B:E,3,FALSE)="Y",Table3[[#This Row],[Net 
amount]],"-"),"-")</f>
        <v>-</v>
      </c>
      <c r="J26" s="90"/>
    </row>
    <row r="27" spans="1:10" s="64" customFormat="1">
      <c r="A27" s="84"/>
      <c r="B27" s="90"/>
      <c r="C27" s="90"/>
      <c r="D27" s="90"/>
      <c r="E27" s="90"/>
      <c r="F27" s="89"/>
      <c r="G27" s="59">
        <f>F27*(SUMIF(Table1[[VAT rate description ]],Table3[[#This Row],[VAT rate]],Table1[VAT rate percentage]))</f>
        <v>0</v>
      </c>
      <c r="H27" s="59">
        <f t="shared" si="0"/>
        <v>0</v>
      </c>
      <c r="I27" s="59" t="str">
        <f>IFERROR(IF(VLOOKUP(Table3[[#This Row],[VAT rate]],'VAT rates'!B:E,3,FALSE)="Y",Table3[[#This Row],[Net 
amount]],"-"),"-")</f>
        <v>-</v>
      </c>
      <c r="J27" s="90"/>
    </row>
    <row r="28" spans="1:10" s="64" customFormat="1">
      <c r="A28" s="84"/>
      <c r="B28" s="90"/>
      <c r="C28" s="90"/>
      <c r="D28" s="90"/>
      <c r="E28" s="90"/>
      <c r="F28" s="89"/>
      <c r="G28" s="59">
        <f>F28*(SUMIF(Table1[[VAT rate description ]],Table3[[#This Row],[VAT rate]],Table1[VAT rate percentage]))</f>
        <v>0</v>
      </c>
      <c r="H28" s="59">
        <f t="shared" si="0"/>
        <v>0</v>
      </c>
      <c r="I28" s="59" t="str">
        <f>IFERROR(IF(VLOOKUP(Table3[[#This Row],[VAT rate]],'VAT rates'!B:E,3,FALSE)="Y",Table3[[#This Row],[Net 
amount]],"-"),"-")</f>
        <v>-</v>
      </c>
      <c r="J28" s="90"/>
    </row>
    <row r="29" spans="1:10" s="64" customFormat="1">
      <c r="A29" s="84"/>
      <c r="B29" s="90"/>
      <c r="C29" s="90"/>
      <c r="D29" s="90"/>
      <c r="E29" s="90"/>
      <c r="F29" s="89"/>
      <c r="G29" s="59">
        <f>F29*(SUMIF(Table1[[VAT rate description ]],Table3[[#This Row],[VAT rate]],Table1[VAT rate percentage]))</f>
        <v>0</v>
      </c>
      <c r="H29" s="59">
        <f t="shared" si="0"/>
        <v>0</v>
      </c>
      <c r="I29" s="59" t="str">
        <f>IFERROR(IF(VLOOKUP(Table3[[#This Row],[VAT rate]],'VAT rates'!B:E,3,FALSE)="Y",Table3[[#This Row],[Net 
amount]],"-"),"-")</f>
        <v>-</v>
      </c>
      <c r="J29" s="90"/>
    </row>
    <row r="30" spans="1:10" s="64" customFormat="1">
      <c r="A30" s="84"/>
      <c r="B30" s="90"/>
      <c r="C30" s="90"/>
      <c r="D30" s="90"/>
      <c r="E30" s="90"/>
      <c r="F30" s="89"/>
      <c r="G30" s="59">
        <f>F30*(SUMIF(Table1[[VAT rate description ]],Table3[[#This Row],[VAT rate]],Table1[VAT rate percentage]))</f>
        <v>0</v>
      </c>
      <c r="H30" s="59">
        <f t="shared" si="0"/>
        <v>0</v>
      </c>
      <c r="I30" s="59" t="str">
        <f>IFERROR(IF(VLOOKUP(Table3[[#This Row],[VAT rate]],'VAT rates'!B:E,3,FALSE)="Y",Table3[[#This Row],[Net 
amount]],"-"),"-")</f>
        <v>-</v>
      </c>
      <c r="J30" s="90"/>
    </row>
    <row r="31" spans="1:10" s="64" customFormat="1">
      <c r="A31" s="84"/>
      <c r="B31" s="90"/>
      <c r="C31" s="90"/>
      <c r="D31" s="90"/>
      <c r="E31" s="90"/>
      <c r="F31" s="89"/>
      <c r="G31" s="59">
        <f>F31*(SUMIF(Table1[[VAT rate description ]],Table3[[#This Row],[VAT rate]],Table1[VAT rate percentage]))</f>
        <v>0</v>
      </c>
      <c r="H31" s="59">
        <f t="shared" si="0"/>
        <v>0</v>
      </c>
      <c r="I31" s="59" t="str">
        <f>IFERROR(IF(VLOOKUP(Table3[[#This Row],[VAT rate]],'VAT rates'!B:E,3,FALSE)="Y",Table3[[#This Row],[Net 
amount]],"-"),"-")</f>
        <v>-</v>
      </c>
      <c r="J31" s="90"/>
    </row>
    <row r="32" spans="1:10" s="64" customFormat="1">
      <c r="A32" s="84"/>
      <c r="B32" s="90"/>
      <c r="C32" s="90"/>
      <c r="D32" s="90"/>
      <c r="E32" s="90"/>
      <c r="F32" s="89"/>
      <c r="G32" s="59">
        <f>F32*(SUMIF(Table1[[VAT rate description ]],Table3[[#This Row],[VAT rate]],Table1[VAT rate percentage]))</f>
        <v>0</v>
      </c>
      <c r="H32" s="59">
        <f t="shared" si="0"/>
        <v>0</v>
      </c>
      <c r="I32" s="59" t="str">
        <f>IFERROR(IF(VLOOKUP(Table3[[#This Row],[VAT rate]],'VAT rates'!B:E,3,FALSE)="Y",Table3[[#This Row],[Net 
amount]],"-"),"-")</f>
        <v>-</v>
      </c>
      <c r="J32" s="90"/>
    </row>
  </sheetData>
  <sheetProtection formatCells="0" formatColumns="0" formatRows="0" insertColumns="0" insertRows="0" insertHyperlinks="0" deleteColumns="0" deleteRows="0" sort="0" autoFilter="0" pivotTables="0"/>
  <mergeCells count="3">
    <mergeCell ref="B4:D4"/>
    <mergeCell ref="B5:D5"/>
    <mergeCell ref="B6:D6"/>
  </mergeCells>
  <hyperlinks>
    <hyperlink ref="A9" r:id="rId1" location=":~:text=To%20insert%20a%20single%20row,selection%20and%20click%20Insert%20Rows."/>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
&amp;G&amp;R&amp;P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'VAT rates'!$B$6:$B$10</xm:f>
          </x14:formula1>
          <xm:sqref>E11:E32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howOutlineSymbols="0"/>
    <pageSetUpPr autoPageBreaks="0" fitToPage="1"/>
  </sheetPr>
  <dimension ref="A2:J32"/>
  <sheetViews>
    <sheetView showGridLines="0" showOutlineSymbols="0" zoomScaleNormal="100" workbookViewId="0">
      <pane ySplit="10" topLeftCell="A11" activePane="bottomLeft" state="frozen"/>
      <selection pane="bottomLeft" activeCell="E12" sqref="E12:F12"/>
    </sheetView>
  </sheetViews>
  <sheetFormatPr defaultColWidth="9.140625" defaultRowHeight="12.75"/>
  <cols>
    <col min="1" max="1" width="16.7109375" style="65" customWidth="1"/>
    <col min="2" max="2" width="25.7109375" style="65" customWidth="1"/>
    <col min="3" max="3" width="30.7109375" style="65" customWidth="1"/>
    <col min="4" max="4" width="15.7109375" style="65" customWidth="1"/>
    <col min="5" max="5" width="17.7109375" style="65" customWidth="1"/>
    <col min="6" max="9" width="13.7109375" style="66" customWidth="1"/>
    <col min="10" max="10" width="20.85546875" style="65" customWidth="1"/>
    <col min="11" max="16384" width="9.140625" style="65"/>
  </cols>
  <sheetData>
    <row r="2" spans="1:10" s="36" customFormat="1" ht="18">
      <c r="A2" s="33" t="s">
        <v>31</v>
      </c>
      <c r="B2" s="80"/>
      <c r="C2" s="80"/>
      <c r="D2" s="80"/>
      <c r="E2" s="80"/>
      <c r="F2" s="81"/>
      <c r="G2" s="81"/>
      <c r="H2" s="81"/>
      <c r="I2" s="81"/>
    </row>
    <row r="3" spans="1:10" s="39" customFormat="1">
      <c r="A3" s="56"/>
      <c r="B3" s="56"/>
      <c r="C3" s="56"/>
      <c r="D3" s="56"/>
      <c r="E3" s="56"/>
      <c r="F3" s="57"/>
      <c r="G3" s="57"/>
      <c r="H3" s="57"/>
      <c r="I3" s="57"/>
    </row>
    <row r="4" spans="1:10" s="39" customFormat="1">
      <c r="A4" s="82" t="str">
        <f>' VAT totals'!A5</f>
        <v xml:space="preserve"> Business name</v>
      </c>
      <c r="B4" s="113" t="str">
        <f>IF(' VAT totals'!C5=""," Enter name on VAT totals tab",' VAT totals'!C5)</f>
        <v xml:space="preserve"> Enter name on VAT totals tab</v>
      </c>
      <c r="C4" s="114"/>
      <c r="D4" s="115"/>
      <c r="E4" s="58"/>
      <c r="F4" s="67" t="s">
        <v>12</v>
      </c>
      <c r="G4" s="67" t="s">
        <v>13</v>
      </c>
      <c r="H4" s="67" t="s">
        <v>14</v>
      </c>
      <c r="I4" s="67" t="s">
        <v>60</v>
      </c>
    </row>
    <row r="5" spans="1:10" s="39" customFormat="1">
      <c r="A5" s="82" t="str">
        <f>' VAT totals'!A6</f>
        <v xml:space="preserve"> VAT period from</v>
      </c>
      <c r="B5" s="116" t="str">
        <f>IF(' VAT totals'!C6=""," Enter on VAT totals tab",' VAT totals'!C6)</f>
        <v xml:space="preserve"> Enter on VAT totals tab</v>
      </c>
      <c r="C5" s="117"/>
      <c r="D5" s="118"/>
      <c r="E5" s="85" t="s">
        <v>16</v>
      </c>
      <c r="F5" s="59">
        <f>SUM(F11:F32)</f>
        <v>0</v>
      </c>
      <c r="G5" s="59">
        <f>SUM(G11:G32)</f>
        <v>0</v>
      </c>
      <c r="H5" s="59">
        <f>SUM(H11:H32)</f>
        <v>0</v>
      </c>
      <c r="I5" s="59">
        <f>-SUM(I11:I32)</f>
        <v>0</v>
      </c>
    </row>
    <row r="6" spans="1:10" s="39" customFormat="1">
      <c r="A6" s="82" t="str">
        <f>' VAT totals'!A7</f>
        <v xml:space="preserve"> VAT period to</v>
      </c>
      <c r="B6" s="116" t="str">
        <f>IF(' VAT totals'!C7=""," Enter on VAT totals tab",' VAT totals'!C7)</f>
        <v xml:space="preserve"> Enter on VAT totals tab</v>
      </c>
      <c r="C6" s="117"/>
      <c r="D6" s="118"/>
      <c r="E6" s="86" t="s">
        <v>34</v>
      </c>
      <c r="F6" s="87">
        <v>7</v>
      </c>
      <c r="G6" s="87">
        <v>4</v>
      </c>
      <c r="H6" s="87"/>
      <c r="I6" s="88">
        <v>7</v>
      </c>
    </row>
    <row r="7" spans="1:10" s="39" customFormat="1">
      <c r="A7" s="60"/>
      <c r="B7" s="61"/>
      <c r="C7" s="68"/>
      <c r="D7" s="68"/>
    </row>
    <row r="8" spans="1:10" s="39" customFormat="1">
      <c r="A8" s="32" t="s">
        <v>50</v>
      </c>
      <c r="B8" s="61"/>
      <c r="C8" s="68"/>
      <c r="D8" s="68"/>
      <c r="E8" s="60"/>
      <c r="F8" s="62"/>
      <c r="G8" s="62"/>
      <c r="H8" s="62"/>
      <c r="J8" s="96"/>
    </row>
    <row r="9" spans="1:10" s="42" customFormat="1">
      <c r="A9" s="91" t="s">
        <v>67</v>
      </c>
      <c r="B9" s="68"/>
      <c r="C9" s="68"/>
      <c r="D9" s="68"/>
      <c r="E9" s="68"/>
      <c r="F9" s="69"/>
      <c r="G9" s="69"/>
      <c r="H9" s="69"/>
      <c r="I9" s="70"/>
      <c r="J9" s="71"/>
    </row>
    <row r="10" spans="1:10" s="55" customFormat="1" ht="27.75" customHeight="1">
      <c r="A10" s="54" t="s">
        <v>8</v>
      </c>
      <c r="B10" s="54" t="s">
        <v>17</v>
      </c>
      <c r="C10" s="54" t="s">
        <v>10</v>
      </c>
      <c r="D10" s="54" t="s">
        <v>11</v>
      </c>
      <c r="E10" s="54" t="s">
        <v>20</v>
      </c>
      <c r="F10" s="54" t="s">
        <v>63</v>
      </c>
      <c r="G10" s="54" t="s">
        <v>61</v>
      </c>
      <c r="H10" s="54" t="s">
        <v>62</v>
      </c>
      <c r="I10" s="54" t="s">
        <v>65</v>
      </c>
      <c r="J10" s="54" t="s">
        <v>15</v>
      </c>
    </row>
    <row r="11" spans="1:10">
      <c r="A11" s="84"/>
      <c r="B11" s="90"/>
      <c r="C11" s="90"/>
      <c r="D11" s="90"/>
      <c r="E11" s="90"/>
      <c r="F11" s="89"/>
      <c r="G11" s="59">
        <f>F11*(SUMIF(Table1[[VAT rate description ]],Table35[[#This Row],[VAT rate]],Table1[VAT rate percentage]))</f>
        <v>0</v>
      </c>
      <c r="H11" s="59">
        <f t="shared" ref="H11:H32" si="0">F11+G11</f>
        <v>0</v>
      </c>
      <c r="I11" s="59" t="str">
        <f>IFERROR(IF(VLOOKUP(Table35[[#This Row],[VAT rate]],'VAT rates'!B:E,3,FALSE)="Y",Table35[[#This Row],[Net 
amount]],"-"),"-")</f>
        <v>-</v>
      </c>
      <c r="J11" s="90"/>
    </row>
    <row r="12" spans="1:10">
      <c r="A12" s="84"/>
      <c r="B12" s="90"/>
      <c r="C12" s="90"/>
      <c r="D12" s="90"/>
      <c r="E12" s="90"/>
      <c r="F12" s="89"/>
      <c r="G12" s="59">
        <f>F12*(SUMIF(Table1[[VAT rate description ]],Table35[[#This Row],[VAT rate]],Table1[VAT rate percentage]))</f>
        <v>0</v>
      </c>
      <c r="H12" s="59">
        <f t="shared" si="0"/>
        <v>0</v>
      </c>
      <c r="I12" s="59" t="str">
        <f>IFERROR(IF(VLOOKUP(Table35[[#This Row],[VAT rate]],'VAT rates'!B:E,3,FALSE)="Y",Table35[[#This Row],[Net 
amount]],"-"),"-")</f>
        <v>-</v>
      </c>
      <c r="J12" s="90"/>
    </row>
    <row r="13" spans="1:10">
      <c r="A13" s="84"/>
      <c r="B13" s="90"/>
      <c r="C13" s="90"/>
      <c r="D13" s="90"/>
      <c r="E13" s="90"/>
      <c r="F13" s="89"/>
      <c r="G13" s="59">
        <f>F13*(SUMIF(Table1[[VAT rate description ]],Table35[[#This Row],[VAT rate]],Table1[VAT rate percentage]))</f>
        <v>0</v>
      </c>
      <c r="H13" s="59">
        <f t="shared" si="0"/>
        <v>0</v>
      </c>
      <c r="I13" s="59" t="str">
        <f>IFERROR(IF(VLOOKUP(Table35[[#This Row],[VAT rate]],'VAT rates'!B:E,3,FALSE)="Y",Table35[[#This Row],[Net 
amount]],"-"),"-")</f>
        <v>-</v>
      </c>
      <c r="J13" s="90"/>
    </row>
    <row r="14" spans="1:10">
      <c r="A14" s="84"/>
      <c r="B14" s="90"/>
      <c r="C14" s="90"/>
      <c r="D14" s="90"/>
      <c r="E14" s="90"/>
      <c r="F14" s="89"/>
      <c r="G14" s="59">
        <f>F14*(SUMIF(Table1[[VAT rate description ]],Table35[[#This Row],[VAT rate]],Table1[VAT rate percentage]))</f>
        <v>0</v>
      </c>
      <c r="H14" s="59">
        <f t="shared" si="0"/>
        <v>0</v>
      </c>
      <c r="I14" s="59" t="str">
        <f>IFERROR(IF(VLOOKUP(Table35[[#This Row],[VAT rate]],'VAT rates'!B:E,3,FALSE)="Y",Table35[[#This Row],[Net 
amount]],"-"),"-")</f>
        <v>-</v>
      </c>
      <c r="J14" s="90"/>
    </row>
    <row r="15" spans="1:10">
      <c r="A15" s="84"/>
      <c r="B15" s="90"/>
      <c r="C15" s="90"/>
      <c r="D15" s="90"/>
      <c r="E15" s="90"/>
      <c r="F15" s="89"/>
      <c r="G15" s="59">
        <f>F15*(SUMIF(Table1[[VAT rate description ]],Table35[[#This Row],[VAT rate]],Table1[VAT rate percentage]))</f>
        <v>0</v>
      </c>
      <c r="H15" s="59">
        <f t="shared" si="0"/>
        <v>0</v>
      </c>
      <c r="I15" s="59" t="str">
        <f>IFERROR(IF(VLOOKUP(Table35[[#This Row],[VAT rate]],'VAT rates'!B:E,3,FALSE)="Y",Table35[[#This Row],[Net 
amount]],"-"),"-")</f>
        <v>-</v>
      </c>
      <c r="J15" s="90"/>
    </row>
    <row r="16" spans="1:10">
      <c r="A16" s="84"/>
      <c r="B16" s="90"/>
      <c r="C16" s="90"/>
      <c r="D16" s="90"/>
      <c r="E16" s="90"/>
      <c r="F16" s="89"/>
      <c r="G16" s="59">
        <f>F16*(SUMIF(Table1[[VAT rate description ]],Table35[[#This Row],[VAT rate]],Table1[VAT rate percentage]))</f>
        <v>0</v>
      </c>
      <c r="H16" s="59">
        <f t="shared" si="0"/>
        <v>0</v>
      </c>
      <c r="I16" s="59" t="str">
        <f>IFERROR(IF(VLOOKUP(Table35[[#This Row],[VAT rate]],'VAT rates'!B:E,3,FALSE)="Y",Table35[[#This Row],[Net 
amount]],"-"),"-")</f>
        <v>-</v>
      </c>
      <c r="J16" s="90"/>
    </row>
    <row r="17" spans="1:10">
      <c r="A17" s="84"/>
      <c r="B17" s="90"/>
      <c r="C17" s="90"/>
      <c r="D17" s="90"/>
      <c r="E17" s="90"/>
      <c r="F17" s="89"/>
      <c r="G17" s="59">
        <f>F17*(SUMIF(Table1[[VAT rate description ]],Table35[[#This Row],[VAT rate]],Table1[VAT rate percentage]))</f>
        <v>0</v>
      </c>
      <c r="H17" s="59">
        <f t="shared" si="0"/>
        <v>0</v>
      </c>
      <c r="I17" s="59" t="str">
        <f>IFERROR(IF(VLOOKUP(Table35[[#This Row],[VAT rate]],'VAT rates'!B:E,3,FALSE)="Y",Table35[[#This Row],[Net 
amount]],"-"),"-")</f>
        <v>-</v>
      </c>
      <c r="J17" s="90"/>
    </row>
    <row r="18" spans="1:10">
      <c r="A18" s="84"/>
      <c r="B18" s="90"/>
      <c r="C18" s="90"/>
      <c r="D18" s="90"/>
      <c r="E18" s="90"/>
      <c r="F18" s="89"/>
      <c r="G18" s="59">
        <f>F18*(SUMIF(Table1[[VAT rate description ]],Table35[[#This Row],[VAT rate]],Table1[VAT rate percentage]))</f>
        <v>0</v>
      </c>
      <c r="H18" s="59">
        <f t="shared" si="0"/>
        <v>0</v>
      </c>
      <c r="I18" s="59" t="str">
        <f>IFERROR(IF(VLOOKUP(Table35[[#This Row],[VAT rate]],'VAT rates'!B:E,3,FALSE)="Y",Table35[[#This Row],[Net 
amount]],"-"),"-")</f>
        <v>-</v>
      </c>
      <c r="J18" s="90"/>
    </row>
    <row r="19" spans="1:10">
      <c r="A19" s="84"/>
      <c r="B19" s="90"/>
      <c r="C19" s="90"/>
      <c r="D19" s="90"/>
      <c r="E19" s="90"/>
      <c r="F19" s="89"/>
      <c r="G19" s="59">
        <f>F19*(SUMIF(Table1[[VAT rate description ]],Table35[[#This Row],[VAT rate]],Table1[VAT rate percentage]))</f>
        <v>0</v>
      </c>
      <c r="H19" s="59">
        <f t="shared" si="0"/>
        <v>0</v>
      </c>
      <c r="I19" s="59" t="str">
        <f>IFERROR(IF(VLOOKUP(Table35[[#This Row],[VAT rate]],'VAT rates'!B:E,3,FALSE)="Y",Table35[[#This Row],[Net 
amount]],"-"),"-")</f>
        <v>-</v>
      </c>
      <c r="J19" s="90"/>
    </row>
    <row r="20" spans="1:10">
      <c r="A20" s="84"/>
      <c r="B20" s="90"/>
      <c r="C20" s="90"/>
      <c r="D20" s="90"/>
      <c r="E20" s="90"/>
      <c r="F20" s="89"/>
      <c r="G20" s="59">
        <f>F20*(SUMIF(Table1[[VAT rate description ]],Table35[[#This Row],[VAT rate]],Table1[VAT rate percentage]))</f>
        <v>0</v>
      </c>
      <c r="H20" s="59">
        <f t="shared" si="0"/>
        <v>0</v>
      </c>
      <c r="I20" s="59" t="str">
        <f>IFERROR(IF(VLOOKUP(Table35[[#This Row],[VAT rate]],'VAT rates'!B:E,3,FALSE)="Y",Table35[[#This Row],[Net 
amount]],"-"),"-")</f>
        <v>-</v>
      </c>
      <c r="J20" s="90"/>
    </row>
    <row r="21" spans="1:10">
      <c r="A21" s="84"/>
      <c r="B21" s="90"/>
      <c r="C21" s="90"/>
      <c r="D21" s="90"/>
      <c r="E21" s="90"/>
      <c r="F21" s="89"/>
      <c r="G21" s="59">
        <f>F21*(SUMIF(Table1[[VAT rate description ]],Table35[[#This Row],[VAT rate]],Table1[VAT rate percentage]))</f>
        <v>0</v>
      </c>
      <c r="H21" s="59">
        <f t="shared" si="0"/>
        <v>0</v>
      </c>
      <c r="I21" s="59" t="str">
        <f>IFERROR(IF(VLOOKUP(Table35[[#This Row],[VAT rate]],'VAT rates'!B:E,3,FALSE)="Y",Table35[[#This Row],[Net 
amount]],"-"),"-")</f>
        <v>-</v>
      </c>
      <c r="J21" s="90"/>
    </row>
    <row r="22" spans="1:10">
      <c r="A22" s="84"/>
      <c r="B22" s="90"/>
      <c r="C22" s="90"/>
      <c r="D22" s="90"/>
      <c r="E22" s="90"/>
      <c r="F22" s="89"/>
      <c r="G22" s="59">
        <f>F22*(SUMIF(Table1[[VAT rate description ]],Table35[[#This Row],[VAT rate]],Table1[VAT rate percentage]))</f>
        <v>0</v>
      </c>
      <c r="H22" s="59">
        <f t="shared" si="0"/>
        <v>0</v>
      </c>
      <c r="I22" s="59" t="str">
        <f>IFERROR(IF(VLOOKUP(Table35[[#This Row],[VAT rate]],'VAT rates'!B:E,3,FALSE)="Y",Table35[[#This Row],[Net 
amount]],"-"),"-")</f>
        <v>-</v>
      </c>
      <c r="J22" s="90"/>
    </row>
    <row r="23" spans="1:10">
      <c r="A23" s="84"/>
      <c r="B23" s="90"/>
      <c r="C23" s="90"/>
      <c r="D23" s="90"/>
      <c r="E23" s="90"/>
      <c r="F23" s="89"/>
      <c r="G23" s="59">
        <f>F23*(SUMIF(Table1[[VAT rate description ]],Table35[[#This Row],[VAT rate]],Table1[VAT rate percentage]))</f>
        <v>0</v>
      </c>
      <c r="H23" s="59">
        <f t="shared" si="0"/>
        <v>0</v>
      </c>
      <c r="I23" s="59" t="str">
        <f>IFERROR(IF(VLOOKUP(Table35[[#This Row],[VAT rate]],'VAT rates'!B:E,3,FALSE)="Y",Table35[[#This Row],[Net 
amount]],"-"),"-")</f>
        <v>-</v>
      </c>
      <c r="J23" s="90"/>
    </row>
    <row r="24" spans="1:10">
      <c r="A24" s="84"/>
      <c r="B24" s="90"/>
      <c r="C24" s="90"/>
      <c r="D24" s="90"/>
      <c r="E24" s="90"/>
      <c r="F24" s="89"/>
      <c r="G24" s="59">
        <f>F24*(SUMIF(Table1[[VAT rate description ]],Table35[[#This Row],[VAT rate]],Table1[VAT rate percentage]))</f>
        <v>0</v>
      </c>
      <c r="H24" s="59">
        <f t="shared" si="0"/>
        <v>0</v>
      </c>
      <c r="I24" s="59" t="str">
        <f>IFERROR(IF(VLOOKUP(Table35[[#This Row],[VAT rate]],'VAT rates'!B:E,3,FALSE)="Y",Table35[[#This Row],[Net 
amount]],"-"),"-")</f>
        <v>-</v>
      </c>
      <c r="J24" s="90"/>
    </row>
    <row r="25" spans="1:10">
      <c r="A25" s="84"/>
      <c r="B25" s="90"/>
      <c r="C25" s="90"/>
      <c r="D25" s="90"/>
      <c r="E25" s="90"/>
      <c r="F25" s="89"/>
      <c r="G25" s="59">
        <f>F25*(SUMIF(Table1[[VAT rate description ]],Table35[[#This Row],[VAT rate]],Table1[VAT rate percentage]))</f>
        <v>0</v>
      </c>
      <c r="H25" s="59">
        <f t="shared" si="0"/>
        <v>0</v>
      </c>
      <c r="I25" s="59" t="str">
        <f>IFERROR(IF(VLOOKUP(Table35[[#This Row],[VAT rate]],'VAT rates'!B:E,3,FALSE)="Y",Table35[[#This Row],[Net 
amount]],"-"),"-")</f>
        <v>-</v>
      </c>
      <c r="J25" s="90"/>
    </row>
    <row r="26" spans="1:10">
      <c r="A26" s="84"/>
      <c r="B26" s="90"/>
      <c r="C26" s="90"/>
      <c r="D26" s="90"/>
      <c r="E26" s="90"/>
      <c r="F26" s="89"/>
      <c r="G26" s="59">
        <f>F26*(SUMIF(Table1[[VAT rate description ]],Table35[[#This Row],[VAT rate]],Table1[VAT rate percentage]))</f>
        <v>0</v>
      </c>
      <c r="H26" s="59">
        <f t="shared" si="0"/>
        <v>0</v>
      </c>
      <c r="I26" s="59" t="str">
        <f>IFERROR(IF(VLOOKUP(Table35[[#This Row],[VAT rate]],'VAT rates'!B:E,3,FALSE)="Y",Table35[[#This Row],[Net 
amount]],"-"),"-")</f>
        <v>-</v>
      </c>
      <c r="J26" s="90"/>
    </row>
    <row r="27" spans="1:10">
      <c r="A27" s="84"/>
      <c r="B27" s="90"/>
      <c r="C27" s="90"/>
      <c r="D27" s="90"/>
      <c r="E27" s="90"/>
      <c r="F27" s="89"/>
      <c r="G27" s="59">
        <f>F27*(SUMIF(Table1[[VAT rate description ]],Table35[[#This Row],[VAT rate]],Table1[VAT rate percentage]))</f>
        <v>0</v>
      </c>
      <c r="H27" s="59">
        <f t="shared" si="0"/>
        <v>0</v>
      </c>
      <c r="I27" s="59" t="str">
        <f>IFERROR(IF(VLOOKUP(Table35[[#This Row],[VAT rate]],'VAT rates'!B:E,3,FALSE)="Y",Table35[[#This Row],[Net 
amount]],"-"),"-")</f>
        <v>-</v>
      </c>
      <c r="J27" s="90"/>
    </row>
    <row r="28" spans="1:10">
      <c r="A28" s="84"/>
      <c r="B28" s="90"/>
      <c r="C28" s="90"/>
      <c r="D28" s="90"/>
      <c r="E28" s="90"/>
      <c r="F28" s="89"/>
      <c r="G28" s="59">
        <f>F28*(SUMIF(Table1[[VAT rate description ]],Table35[[#This Row],[VAT rate]],Table1[VAT rate percentage]))</f>
        <v>0</v>
      </c>
      <c r="H28" s="59">
        <f t="shared" si="0"/>
        <v>0</v>
      </c>
      <c r="I28" s="59" t="str">
        <f>IFERROR(IF(VLOOKUP(Table35[[#This Row],[VAT rate]],'VAT rates'!B:E,3,FALSE)="Y",Table35[[#This Row],[Net 
amount]],"-"),"-")</f>
        <v>-</v>
      </c>
      <c r="J28" s="90"/>
    </row>
    <row r="29" spans="1:10">
      <c r="A29" s="84"/>
      <c r="B29" s="90"/>
      <c r="C29" s="90"/>
      <c r="D29" s="90"/>
      <c r="E29" s="90"/>
      <c r="F29" s="89"/>
      <c r="G29" s="59">
        <f>F29*(SUMIF(Table1[[VAT rate description ]],Table35[[#This Row],[VAT rate]],Table1[VAT rate percentage]))</f>
        <v>0</v>
      </c>
      <c r="H29" s="59">
        <f t="shared" si="0"/>
        <v>0</v>
      </c>
      <c r="I29" s="59" t="str">
        <f>IFERROR(IF(VLOOKUP(Table35[[#This Row],[VAT rate]],'VAT rates'!B:E,3,FALSE)="Y",Table35[[#This Row],[Net 
amount]],"-"),"-")</f>
        <v>-</v>
      </c>
      <c r="J29" s="90"/>
    </row>
    <row r="30" spans="1:10">
      <c r="A30" s="84"/>
      <c r="B30" s="90"/>
      <c r="C30" s="90"/>
      <c r="D30" s="90"/>
      <c r="E30" s="90"/>
      <c r="F30" s="89"/>
      <c r="G30" s="59">
        <f>F30*(SUMIF(Table1[[VAT rate description ]],Table35[[#This Row],[VAT rate]],Table1[VAT rate percentage]))</f>
        <v>0</v>
      </c>
      <c r="H30" s="59">
        <f t="shared" si="0"/>
        <v>0</v>
      </c>
      <c r="I30" s="59" t="str">
        <f>IFERROR(IF(VLOOKUP(Table35[[#This Row],[VAT rate]],'VAT rates'!B:E,3,FALSE)="Y",Table35[[#This Row],[Net 
amount]],"-"),"-")</f>
        <v>-</v>
      </c>
      <c r="J30" s="90"/>
    </row>
    <row r="31" spans="1:10">
      <c r="A31" s="84"/>
      <c r="B31" s="90"/>
      <c r="C31" s="90"/>
      <c r="D31" s="90"/>
      <c r="E31" s="90"/>
      <c r="F31" s="89"/>
      <c r="G31" s="59">
        <f>F31*(SUMIF(Table1[[VAT rate description ]],Table35[[#This Row],[VAT rate]],Table1[VAT rate percentage]))</f>
        <v>0</v>
      </c>
      <c r="H31" s="59">
        <f t="shared" si="0"/>
        <v>0</v>
      </c>
      <c r="I31" s="59" t="str">
        <f>IFERROR(IF(VLOOKUP(Table35[[#This Row],[VAT rate]],'VAT rates'!B:E,3,FALSE)="Y",Table35[[#This Row],[Net 
amount]],"-"),"-")</f>
        <v>-</v>
      </c>
      <c r="J31" s="90"/>
    </row>
    <row r="32" spans="1:10">
      <c r="A32" s="92"/>
      <c r="B32" s="93"/>
      <c r="C32" s="93"/>
      <c r="D32" s="93"/>
      <c r="E32" s="93"/>
      <c r="F32" s="94"/>
      <c r="G32" s="59">
        <f>F32*(SUMIF(Table1[[VAT rate description ]],Table35[[#This Row],[VAT rate]],Table1[VAT rate percentage]))</f>
        <v>0</v>
      </c>
      <c r="H32" s="59">
        <f t="shared" si="0"/>
        <v>0</v>
      </c>
      <c r="I32" s="59" t="str">
        <f>IFERROR(IF(VLOOKUP(Table35[[#This Row],[VAT rate]],'VAT rates'!B:E,3,FALSE)="Y",Table35[[#This Row],[Net 
amount]],"-"),"-")</f>
        <v>-</v>
      </c>
      <c r="J32" s="93"/>
    </row>
  </sheetData>
  <sheetProtection formatCells="0" formatColumns="0" formatRows="0" insertColumns="0" insertRows="0" insertHyperlinks="0" deleteColumns="0" deleteRows="0" selectLockedCells="1"/>
  <mergeCells count="3">
    <mergeCell ref="B4:D4"/>
    <mergeCell ref="B5:D5"/>
    <mergeCell ref="B6:D6"/>
  </mergeCells>
  <hyperlinks>
    <hyperlink ref="A9" r:id="rId1" location=":~:text=To%20insert%20a%20single%20row,selection%20and%20click%20Insert%20Rows."/>
  </hyperlinks>
  <pageMargins left="0.23622047244094491" right="0.23622047244094491" top="0.74803149606299213" bottom="0.74803149606299213" header="0.31496062992125984" footer="0.31496062992125984"/>
  <pageSetup paperSize="9" scale="78" fitToHeight="0" orientation="landscape" r:id="rId2"/>
  <headerFooter>
    <oddHeader>&amp;L&amp;"-,Bold"&amp;16MTD TRANSACTIONS&amp;R&amp;G</oddHeader>
    <oddFooter>&amp;C&amp;G&amp;R&amp;P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'VAT rates'!$B$6:$B$10</xm:f>
          </x14:formula1>
          <xm:sqref>E11:E32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33"/>
  <sheetViews>
    <sheetView showGridLines="0" zoomScaleNormal="100" workbookViewId="0">
      <pane ySplit="10" topLeftCell="A11" activePane="bottomLeft" state="frozen"/>
      <selection pane="bottomLeft" activeCell="A11" sqref="A11"/>
    </sheetView>
  </sheetViews>
  <sheetFormatPr defaultColWidth="9.140625" defaultRowHeight="12.75"/>
  <cols>
    <col min="1" max="1" width="16.7109375" style="43" customWidth="1"/>
    <col min="2" max="2" width="25.7109375" style="43" customWidth="1"/>
    <col min="3" max="3" width="30.7109375" style="43" customWidth="1"/>
    <col min="4" max="4" width="15.7109375" style="43" customWidth="1"/>
    <col min="5" max="5" width="17.7109375" style="43" customWidth="1"/>
    <col min="6" max="8" width="13.7109375" style="35" customWidth="1"/>
    <col min="9" max="9" width="20.7109375" style="35" customWidth="1"/>
    <col min="10" max="16384" width="9.140625" style="18"/>
  </cols>
  <sheetData>
    <row r="1" spans="1:10" s="65" customFormat="1">
      <c r="F1" s="66"/>
      <c r="G1" s="66"/>
      <c r="H1" s="66"/>
      <c r="I1" s="66"/>
    </row>
    <row r="2" spans="1:10" s="36" customFormat="1" ht="18">
      <c r="A2" s="33" t="s">
        <v>52</v>
      </c>
      <c r="B2" s="80"/>
      <c r="C2" s="80"/>
      <c r="D2" s="80"/>
      <c r="E2" s="80"/>
      <c r="F2" s="81"/>
      <c r="G2" s="81"/>
      <c r="H2" s="81"/>
      <c r="I2" s="81"/>
    </row>
    <row r="3" spans="1:10" s="39" customFormat="1">
      <c r="A3" s="56"/>
      <c r="B3" s="56"/>
      <c r="C3" s="56"/>
      <c r="D3" s="56"/>
      <c r="E3" s="56"/>
      <c r="F3" s="57"/>
      <c r="G3" s="57"/>
      <c r="H3" s="57"/>
    </row>
    <row r="4" spans="1:10" s="39" customFormat="1">
      <c r="A4" s="82" t="str">
        <f>' VAT totals'!A5</f>
        <v xml:space="preserve"> Business name</v>
      </c>
      <c r="B4" s="113" t="str">
        <f>IF(' VAT totals'!C5=""," Enter name on VAT totals tab",' VAT totals'!C5)</f>
        <v xml:space="preserve"> Enter name on VAT totals tab</v>
      </c>
      <c r="C4" s="114"/>
      <c r="D4" s="115"/>
      <c r="E4" s="58"/>
      <c r="F4" s="67" t="s">
        <v>12</v>
      </c>
      <c r="G4" s="67" t="s">
        <v>13</v>
      </c>
      <c r="H4" s="67" t="s">
        <v>14</v>
      </c>
    </row>
    <row r="5" spans="1:10" s="39" customFormat="1">
      <c r="A5" s="82" t="str">
        <f>' VAT totals'!A6</f>
        <v xml:space="preserve"> VAT period from</v>
      </c>
      <c r="B5" s="116" t="str">
        <f>IF(' VAT totals'!C6=""," Enter on VAT totals tab",' VAT totals'!C6)</f>
        <v xml:space="preserve"> Enter on VAT totals tab</v>
      </c>
      <c r="C5" s="117"/>
      <c r="D5" s="118"/>
      <c r="E5" s="85" t="s">
        <v>16</v>
      </c>
      <c r="F5" s="59">
        <f>SUM(F11:F32)</f>
        <v>0</v>
      </c>
      <c r="G5" s="59">
        <f>SUM(G11:G32)</f>
        <v>0</v>
      </c>
      <c r="H5" s="59">
        <f>SUM(H11:H32)</f>
        <v>0</v>
      </c>
    </row>
    <row r="6" spans="1:10" s="39" customFormat="1">
      <c r="A6" s="82" t="str">
        <f>' VAT totals'!A7</f>
        <v xml:space="preserve"> VAT period to</v>
      </c>
      <c r="B6" s="116" t="str">
        <f>IF(' VAT totals'!C7=""," Enter on VAT totals tab",' VAT totals'!C7)</f>
        <v xml:space="preserve"> Enter on VAT totals tab</v>
      </c>
      <c r="C6" s="117"/>
      <c r="D6" s="118"/>
      <c r="E6" s="86" t="s">
        <v>34</v>
      </c>
      <c r="F6" s="87" t="s">
        <v>35</v>
      </c>
      <c r="G6" s="87">
        <v>1</v>
      </c>
      <c r="H6" s="87"/>
    </row>
    <row r="7" spans="1:10" s="34" customFormat="1">
      <c r="A7" s="23"/>
      <c r="B7" s="24"/>
      <c r="C7" s="32"/>
      <c r="D7" s="32"/>
    </row>
    <row r="8" spans="1:10">
      <c r="A8" s="32" t="s">
        <v>51</v>
      </c>
      <c r="B8" s="32"/>
      <c r="C8" s="32"/>
      <c r="D8" s="32"/>
      <c r="E8" s="32"/>
      <c r="F8" s="37"/>
      <c r="G8" s="37"/>
      <c r="H8" s="37"/>
    </row>
    <row r="9" spans="1:10" s="42" customFormat="1">
      <c r="A9" s="91" t="s">
        <v>67</v>
      </c>
      <c r="B9" s="25"/>
      <c r="C9" s="25"/>
      <c r="D9" s="25"/>
      <c r="E9" s="25"/>
      <c r="F9" s="40"/>
      <c r="G9" s="40"/>
      <c r="H9" s="40"/>
      <c r="I9" s="41"/>
    </row>
    <row r="10" spans="1:10" s="55" customFormat="1" ht="27.75" customHeight="1">
      <c r="A10" s="54" t="s">
        <v>8</v>
      </c>
      <c r="B10" s="54" t="s">
        <v>9</v>
      </c>
      <c r="C10" s="54" t="s">
        <v>10</v>
      </c>
      <c r="D10" s="54" t="s">
        <v>11</v>
      </c>
      <c r="E10" s="54" t="s">
        <v>20</v>
      </c>
      <c r="F10" s="54" t="s">
        <v>63</v>
      </c>
      <c r="G10" s="54" t="s">
        <v>61</v>
      </c>
      <c r="H10" s="54" t="s">
        <v>62</v>
      </c>
      <c r="I10" s="54" t="s">
        <v>15</v>
      </c>
      <c r="J10" s="54"/>
    </row>
    <row r="11" spans="1:10">
      <c r="A11" s="84"/>
      <c r="B11" s="90"/>
      <c r="C11" s="90"/>
      <c r="D11" s="90"/>
      <c r="E11" s="90"/>
      <c r="F11" s="89"/>
      <c r="G11" s="59">
        <f>F11*(SUMIF(Table1[[VAT rate description ]],Table37[[#This Row],[VAT rate]],Table1[VAT rate percentage]))</f>
        <v>0</v>
      </c>
      <c r="H11" s="59">
        <f t="shared" ref="H11" si="0">F11+G11</f>
        <v>0</v>
      </c>
      <c r="I11" s="90"/>
    </row>
    <row r="12" spans="1:10">
      <c r="A12" s="84"/>
      <c r="B12" s="90"/>
      <c r="C12" s="90"/>
      <c r="D12" s="90"/>
      <c r="E12" s="90"/>
      <c r="F12" s="89"/>
      <c r="G12" s="59">
        <f>F12*(SUMIF(Table1[[VAT rate description ]],Table37[[#This Row],[VAT rate]],Table1[VAT rate percentage]))</f>
        <v>0</v>
      </c>
      <c r="H12" s="59">
        <f t="shared" ref="H12:H32" si="1">F12+G12</f>
        <v>0</v>
      </c>
      <c r="I12" s="90"/>
    </row>
    <row r="13" spans="1:10">
      <c r="A13" s="84"/>
      <c r="B13" s="90"/>
      <c r="C13" s="90"/>
      <c r="D13" s="90"/>
      <c r="E13" s="90"/>
      <c r="F13" s="89"/>
      <c r="G13" s="59">
        <f>F13*(SUMIF(Table1[[VAT rate description ]],Table37[[#This Row],[VAT rate]],Table1[VAT rate percentage]))</f>
        <v>0</v>
      </c>
      <c r="H13" s="59">
        <f t="shared" si="1"/>
        <v>0</v>
      </c>
      <c r="I13" s="90"/>
    </row>
    <row r="14" spans="1:10">
      <c r="A14" s="84"/>
      <c r="B14" s="90"/>
      <c r="C14" s="90"/>
      <c r="D14" s="90"/>
      <c r="E14" s="90"/>
      <c r="F14" s="89"/>
      <c r="G14" s="59">
        <f>F14*(SUMIF(Table1[[VAT rate description ]],Table37[[#This Row],[VAT rate]],Table1[VAT rate percentage]))</f>
        <v>0</v>
      </c>
      <c r="H14" s="59">
        <f t="shared" si="1"/>
        <v>0</v>
      </c>
      <c r="I14" s="90"/>
    </row>
    <row r="15" spans="1:10">
      <c r="A15" s="84"/>
      <c r="B15" s="90"/>
      <c r="C15" s="90"/>
      <c r="D15" s="90"/>
      <c r="E15" s="90"/>
      <c r="F15" s="89"/>
      <c r="G15" s="59">
        <f>F15*(SUMIF(Table1[[VAT rate description ]],Table37[[#This Row],[VAT rate]],Table1[VAT rate percentage]))</f>
        <v>0</v>
      </c>
      <c r="H15" s="59">
        <f t="shared" si="1"/>
        <v>0</v>
      </c>
      <c r="I15" s="90"/>
    </row>
    <row r="16" spans="1:10">
      <c r="A16" s="84"/>
      <c r="B16" s="90"/>
      <c r="C16" s="90"/>
      <c r="D16" s="90"/>
      <c r="E16" s="90"/>
      <c r="F16" s="89"/>
      <c r="G16" s="59">
        <f>F16*(SUMIF(Table1[[VAT rate description ]],Table37[[#This Row],[VAT rate]],Table1[VAT rate percentage]))</f>
        <v>0</v>
      </c>
      <c r="H16" s="59">
        <f t="shared" si="1"/>
        <v>0</v>
      </c>
      <c r="I16" s="90"/>
    </row>
    <row r="17" spans="1:9">
      <c r="A17" s="84"/>
      <c r="B17" s="90"/>
      <c r="C17" s="90"/>
      <c r="D17" s="90"/>
      <c r="E17" s="90"/>
      <c r="F17" s="89"/>
      <c r="G17" s="59">
        <f>F17*(SUMIF(Table1[[VAT rate description ]],Table37[[#This Row],[VAT rate]],Table1[VAT rate percentage]))</f>
        <v>0</v>
      </c>
      <c r="H17" s="59">
        <f t="shared" si="1"/>
        <v>0</v>
      </c>
      <c r="I17" s="90"/>
    </row>
    <row r="18" spans="1:9">
      <c r="A18" s="84"/>
      <c r="B18" s="90"/>
      <c r="C18" s="90"/>
      <c r="D18" s="90"/>
      <c r="E18" s="90"/>
      <c r="F18" s="89"/>
      <c r="G18" s="59">
        <f>F18*(SUMIF(Table1[[VAT rate description ]],Table37[[#This Row],[VAT rate]],Table1[VAT rate percentage]))</f>
        <v>0</v>
      </c>
      <c r="H18" s="59">
        <f t="shared" si="1"/>
        <v>0</v>
      </c>
      <c r="I18" s="90"/>
    </row>
    <row r="19" spans="1:9">
      <c r="A19" s="84"/>
      <c r="B19" s="90"/>
      <c r="C19" s="90"/>
      <c r="D19" s="90"/>
      <c r="E19" s="90"/>
      <c r="F19" s="89"/>
      <c r="G19" s="59">
        <f>F19*(SUMIF(Table1[[VAT rate description ]],Table37[[#This Row],[VAT rate]],Table1[VAT rate percentage]))</f>
        <v>0</v>
      </c>
      <c r="H19" s="59">
        <f t="shared" si="1"/>
        <v>0</v>
      </c>
      <c r="I19" s="90"/>
    </row>
    <row r="20" spans="1:9">
      <c r="A20" s="84"/>
      <c r="B20" s="90"/>
      <c r="C20" s="90"/>
      <c r="D20" s="90"/>
      <c r="E20" s="90"/>
      <c r="F20" s="89"/>
      <c r="G20" s="59">
        <f>F20*(SUMIF(Table1[[VAT rate description ]],Table37[[#This Row],[VAT rate]],Table1[VAT rate percentage]))</f>
        <v>0</v>
      </c>
      <c r="H20" s="59">
        <f t="shared" si="1"/>
        <v>0</v>
      </c>
      <c r="I20" s="90"/>
    </row>
    <row r="21" spans="1:9">
      <c r="A21" s="84"/>
      <c r="B21" s="90"/>
      <c r="C21" s="90"/>
      <c r="D21" s="90"/>
      <c r="E21" s="90"/>
      <c r="F21" s="89"/>
      <c r="G21" s="59">
        <f>F21*(SUMIF(Table1[[VAT rate description ]],Table37[[#This Row],[VAT rate]],Table1[VAT rate percentage]))</f>
        <v>0</v>
      </c>
      <c r="H21" s="59">
        <f t="shared" si="1"/>
        <v>0</v>
      </c>
      <c r="I21" s="90"/>
    </row>
    <row r="22" spans="1:9">
      <c r="A22" s="84"/>
      <c r="B22" s="90"/>
      <c r="C22" s="90"/>
      <c r="D22" s="90"/>
      <c r="E22" s="90"/>
      <c r="F22" s="89"/>
      <c r="G22" s="59">
        <f>F22*(SUMIF(Table1[[VAT rate description ]],Table37[[#This Row],[VAT rate]],Table1[VAT rate percentage]))</f>
        <v>0</v>
      </c>
      <c r="H22" s="59">
        <f t="shared" si="1"/>
        <v>0</v>
      </c>
      <c r="I22" s="90"/>
    </row>
    <row r="23" spans="1:9">
      <c r="A23" s="84"/>
      <c r="B23" s="90"/>
      <c r="C23" s="90"/>
      <c r="D23" s="90"/>
      <c r="E23" s="90"/>
      <c r="F23" s="89"/>
      <c r="G23" s="59">
        <f>F23*(SUMIF(Table1[[VAT rate description ]],Table37[[#This Row],[VAT rate]],Table1[VAT rate percentage]))</f>
        <v>0</v>
      </c>
      <c r="H23" s="59">
        <f t="shared" si="1"/>
        <v>0</v>
      </c>
      <c r="I23" s="90"/>
    </row>
    <row r="24" spans="1:9">
      <c r="A24" s="84"/>
      <c r="B24" s="90"/>
      <c r="C24" s="90"/>
      <c r="D24" s="90"/>
      <c r="E24" s="90"/>
      <c r="F24" s="89"/>
      <c r="G24" s="59">
        <f>F24*(SUMIF(Table1[[VAT rate description ]],Table37[[#This Row],[VAT rate]],Table1[VAT rate percentage]))</f>
        <v>0</v>
      </c>
      <c r="H24" s="59">
        <f t="shared" si="1"/>
        <v>0</v>
      </c>
      <c r="I24" s="90"/>
    </row>
    <row r="25" spans="1:9">
      <c r="A25" s="84"/>
      <c r="B25" s="90"/>
      <c r="C25" s="90"/>
      <c r="D25" s="90"/>
      <c r="E25" s="90"/>
      <c r="F25" s="89"/>
      <c r="G25" s="59">
        <f>F25*(SUMIF(Table1[[VAT rate description ]],Table37[[#This Row],[VAT rate]],Table1[VAT rate percentage]))</f>
        <v>0</v>
      </c>
      <c r="H25" s="59">
        <f t="shared" si="1"/>
        <v>0</v>
      </c>
      <c r="I25" s="90"/>
    </row>
    <row r="26" spans="1:9">
      <c r="A26" s="84"/>
      <c r="B26" s="90"/>
      <c r="C26" s="90"/>
      <c r="D26" s="90"/>
      <c r="E26" s="90"/>
      <c r="F26" s="89"/>
      <c r="G26" s="59">
        <f>F26*(SUMIF(Table1[[VAT rate description ]],Table37[[#This Row],[VAT rate]],Table1[VAT rate percentage]))</f>
        <v>0</v>
      </c>
      <c r="H26" s="59">
        <f t="shared" si="1"/>
        <v>0</v>
      </c>
      <c r="I26" s="90"/>
    </row>
    <row r="27" spans="1:9">
      <c r="A27" s="84"/>
      <c r="B27" s="90"/>
      <c r="C27" s="90"/>
      <c r="D27" s="90"/>
      <c r="E27" s="90"/>
      <c r="F27" s="89"/>
      <c r="G27" s="59">
        <f>F27*(SUMIF(Table1[[VAT rate description ]],Table37[[#This Row],[VAT rate]],Table1[VAT rate percentage]))</f>
        <v>0</v>
      </c>
      <c r="H27" s="59">
        <f t="shared" si="1"/>
        <v>0</v>
      </c>
      <c r="I27" s="90"/>
    </row>
    <row r="28" spans="1:9">
      <c r="A28" s="84"/>
      <c r="B28" s="90"/>
      <c r="C28" s="90"/>
      <c r="D28" s="90"/>
      <c r="E28" s="90"/>
      <c r="F28" s="89"/>
      <c r="G28" s="59">
        <f>F28*(SUMIF(Table1[[VAT rate description ]],Table37[[#This Row],[VAT rate]],Table1[VAT rate percentage]))</f>
        <v>0</v>
      </c>
      <c r="H28" s="59">
        <f t="shared" si="1"/>
        <v>0</v>
      </c>
      <c r="I28" s="90"/>
    </row>
    <row r="29" spans="1:9">
      <c r="A29" s="84"/>
      <c r="B29" s="90"/>
      <c r="C29" s="90"/>
      <c r="D29" s="90"/>
      <c r="E29" s="90"/>
      <c r="F29" s="89"/>
      <c r="G29" s="59">
        <f>F29*(SUMIF(Table1[[VAT rate description ]],Table37[[#This Row],[VAT rate]],Table1[VAT rate percentage]))</f>
        <v>0</v>
      </c>
      <c r="H29" s="59">
        <f t="shared" si="1"/>
        <v>0</v>
      </c>
      <c r="I29" s="90"/>
    </row>
    <row r="30" spans="1:9">
      <c r="A30" s="84"/>
      <c r="B30" s="90"/>
      <c r="C30" s="90"/>
      <c r="D30" s="90"/>
      <c r="E30" s="90"/>
      <c r="F30" s="89"/>
      <c r="G30" s="59">
        <f>F30*(SUMIF(Table1[[VAT rate description ]],Table37[[#This Row],[VAT rate]],Table1[VAT rate percentage]))</f>
        <v>0</v>
      </c>
      <c r="H30" s="59">
        <f t="shared" si="1"/>
        <v>0</v>
      </c>
      <c r="I30" s="90"/>
    </row>
    <row r="31" spans="1:9">
      <c r="A31" s="84"/>
      <c r="B31" s="90"/>
      <c r="C31" s="90"/>
      <c r="D31" s="90"/>
      <c r="E31" s="90"/>
      <c r="F31" s="89"/>
      <c r="G31" s="59">
        <f>F31*(SUMIF(Table1[[VAT rate description ]],Table37[[#This Row],[VAT rate]],Table1[VAT rate percentage]))</f>
        <v>0</v>
      </c>
      <c r="H31" s="59">
        <f t="shared" si="1"/>
        <v>0</v>
      </c>
      <c r="I31" s="90"/>
    </row>
    <row r="32" spans="1:9">
      <c r="A32" s="84"/>
      <c r="B32" s="90"/>
      <c r="C32" s="90"/>
      <c r="D32" s="90"/>
      <c r="E32" s="90"/>
      <c r="F32" s="89"/>
      <c r="G32" s="59">
        <f>F32*(SUMIF(Table1[[VAT rate description ]],Table37[[#This Row],[VAT rate]],Table1[VAT rate percentage]))</f>
        <v>0</v>
      </c>
      <c r="H32" s="59">
        <f t="shared" si="1"/>
        <v>0</v>
      </c>
      <c r="I32" s="90"/>
    </row>
    <row r="33" spans="1:5">
      <c r="A33" s="18"/>
      <c r="B33" s="18"/>
      <c r="C33" s="18"/>
      <c r="D33" s="18"/>
      <c r="E33" s="18"/>
    </row>
  </sheetData>
  <sheetProtection formatCells="0" formatColumns="0" formatRows="0" insertColumns="0" insertRows="0" insertHyperlinks="0" deleteColumns="0" deleteRows="0" selectLockedCells="1"/>
  <mergeCells count="3">
    <mergeCell ref="B4:D4"/>
    <mergeCell ref="B5:D5"/>
    <mergeCell ref="B6:D6"/>
  </mergeCells>
  <hyperlinks>
    <hyperlink ref="A9" r:id="rId1" location=":~:text=To%20insert%20a%20single%20row,selection%20and%20click%20Insert%20Rows."/>
  </hyperlinks>
  <pageMargins left="0.47244094488188981" right="0.47244094488188981" top="0.94488188976377963" bottom="0.74803149606299213" header="0.31496062992125984" footer="0.31496062992125984"/>
  <pageSetup paperSize="9" scale="81" fitToHeight="0" orientation="landscape" r:id="rId2"/>
  <headerFooter>
    <oddHeader>&amp;L&amp;"-,Bold"&amp;16MTD TRANSACTIONS&amp;R&amp;G</oddHeader>
    <oddFooter>&amp;C&amp;G&amp;R&amp;P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'VAT rates'!$B$6:$B$10</xm:f>
          </x14:formula1>
          <xm:sqref>E11:E32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J32"/>
  <sheetViews>
    <sheetView showGridLines="0" zoomScaleNormal="100" workbookViewId="0">
      <pane ySplit="10" topLeftCell="A11" activePane="bottomLeft" state="frozen"/>
      <selection pane="bottomLeft" activeCell="A11" sqref="A11"/>
    </sheetView>
  </sheetViews>
  <sheetFormatPr defaultColWidth="9.140625" defaultRowHeight="12.75"/>
  <cols>
    <col min="1" max="1" width="16.7109375" style="43" customWidth="1"/>
    <col min="2" max="2" width="25.7109375" style="43" customWidth="1"/>
    <col min="3" max="3" width="30.7109375" style="43" customWidth="1"/>
    <col min="4" max="4" width="15.7109375" style="43" customWidth="1"/>
    <col min="5" max="5" width="17.7109375" style="43" customWidth="1"/>
    <col min="6" max="8" width="13.7109375" style="35" customWidth="1"/>
    <col min="9" max="9" width="20.7109375" style="35" customWidth="1"/>
    <col min="10" max="16384" width="9.140625" style="18"/>
  </cols>
  <sheetData>
    <row r="1" spans="1:10" s="65" customFormat="1">
      <c r="F1" s="66"/>
      <c r="G1" s="66"/>
      <c r="H1" s="66"/>
      <c r="I1" s="66"/>
    </row>
    <row r="2" spans="1:10" s="36" customFormat="1" ht="18">
      <c r="A2" s="33" t="s">
        <v>54</v>
      </c>
      <c r="B2" s="80"/>
      <c r="C2" s="80"/>
      <c r="D2" s="80"/>
      <c r="E2" s="80"/>
      <c r="F2" s="81"/>
      <c r="G2" s="81"/>
      <c r="H2" s="81"/>
      <c r="I2" s="81"/>
    </row>
    <row r="3" spans="1:10" s="39" customFormat="1">
      <c r="A3" s="56"/>
      <c r="B3" s="56"/>
      <c r="C3" s="56"/>
      <c r="D3" s="56"/>
      <c r="E3" s="56"/>
      <c r="F3" s="57"/>
      <c r="G3" s="57"/>
      <c r="H3" s="57"/>
    </row>
    <row r="4" spans="1:10" s="39" customFormat="1">
      <c r="A4" s="82" t="str">
        <f>' VAT totals'!A5</f>
        <v xml:space="preserve"> Business name</v>
      </c>
      <c r="B4" s="113" t="str">
        <f>IF(' VAT totals'!C5=""," Enter name on VAT totals tab",' VAT totals'!C5)</f>
        <v xml:space="preserve"> Enter name on VAT totals tab</v>
      </c>
      <c r="C4" s="114"/>
      <c r="D4" s="115"/>
      <c r="E4" s="58"/>
      <c r="F4" s="67" t="s">
        <v>12</v>
      </c>
      <c r="G4" s="67" t="s">
        <v>13</v>
      </c>
      <c r="H4" s="67" t="s">
        <v>14</v>
      </c>
    </row>
    <row r="5" spans="1:10" s="39" customFormat="1">
      <c r="A5" s="82" t="str">
        <f>' VAT totals'!A6</f>
        <v xml:space="preserve"> VAT period from</v>
      </c>
      <c r="B5" s="116" t="str">
        <f>IF(' VAT totals'!C6=""," Enter on VAT totals tab",' VAT totals'!C6)</f>
        <v xml:space="preserve"> Enter on VAT totals tab</v>
      </c>
      <c r="C5" s="117"/>
      <c r="D5" s="118"/>
      <c r="E5" s="85" t="s">
        <v>16</v>
      </c>
      <c r="F5" s="59">
        <f>SUM(F11:F32)</f>
        <v>0</v>
      </c>
      <c r="G5" s="59">
        <f>SUM(G11:G32)</f>
        <v>0</v>
      </c>
      <c r="H5" s="59">
        <f>SUM(H11:H32)</f>
        <v>0</v>
      </c>
    </row>
    <row r="6" spans="1:10" s="39" customFormat="1">
      <c r="A6" s="82" t="str">
        <f>' VAT totals'!A7</f>
        <v xml:space="preserve"> VAT period to</v>
      </c>
      <c r="B6" s="116" t="str">
        <f>IF(' VAT totals'!C7=""," Enter on VAT totals tab",' VAT totals'!C7)</f>
        <v xml:space="preserve"> Enter on VAT totals tab</v>
      </c>
      <c r="C6" s="117"/>
      <c r="D6" s="118"/>
      <c r="E6" s="86" t="s">
        <v>34</v>
      </c>
      <c r="F6" s="87" t="s">
        <v>36</v>
      </c>
      <c r="G6" s="87" t="s">
        <v>37</v>
      </c>
      <c r="H6" s="87"/>
    </row>
    <row r="7" spans="1:10" s="34" customFormat="1">
      <c r="A7" s="45"/>
      <c r="B7" s="46"/>
      <c r="C7" s="44"/>
      <c r="D7" s="44"/>
      <c r="I7" s="37"/>
    </row>
    <row r="8" spans="1:10" s="34" customFormat="1">
      <c r="A8" s="32" t="s">
        <v>53</v>
      </c>
      <c r="B8" s="25"/>
      <c r="C8" s="25"/>
      <c r="D8" s="25"/>
      <c r="E8" s="25"/>
      <c r="F8" s="40"/>
      <c r="G8" s="40"/>
      <c r="H8" s="40"/>
    </row>
    <row r="9" spans="1:10" s="42" customFormat="1">
      <c r="A9" s="91" t="s">
        <v>67</v>
      </c>
      <c r="B9" s="44"/>
      <c r="C9" s="44"/>
      <c r="D9" s="44"/>
      <c r="E9" s="44"/>
      <c r="F9" s="37"/>
      <c r="G9" s="37"/>
      <c r="H9" s="37"/>
      <c r="I9" s="41"/>
    </row>
    <row r="10" spans="1:10" s="55" customFormat="1" ht="27.75" customHeight="1">
      <c r="A10" s="54" t="s">
        <v>8</v>
      </c>
      <c r="B10" s="54" t="s">
        <v>17</v>
      </c>
      <c r="C10" s="54" t="s">
        <v>10</v>
      </c>
      <c r="D10" s="54" t="s">
        <v>11</v>
      </c>
      <c r="E10" s="54" t="s">
        <v>20</v>
      </c>
      <c r="F10" s="54" t="s">
        <v>63</v>
      </c>
      <c r="G10" s="54" t="s">
        <v>61</v>
      </c>
      <c r="H10" s="54" t="s">
        <v>62</v>
      </c>
      <c r="I10" s="54" t="s">
        <v>15</v>
      </c>
      <c r="J10" s="54"/>
    </row>
    <row r="11" spans="1:10">
      <c r="A11" s="84"/>
      <c r="B11" s="90"/>
      <c r="C11" s="90"/>
      <c r="D11" s="90"/>
      <c r="E11" s="90"/>
      <c r="F11" s="89"/>
      <c r="G11" s="59">
        <f>F11*(SUMIF(Table1[[VAT rate description ]],Table356[[#This Row],[VAT rate]],Table1[VAT rate percentage]))</f>
        <v>0</v>
      </c>
      <c r="H11" s="59">
        <f t="shared" ref="H11" si="0">F11+G11</f>
        <v>0</v>
      </c>
      <c r="I11" s="90"/>
    </row>
    <row r="12" spans="1:10">
      <c r="A12" s="84"/>
      <c r="B12" s="90"/>
      <c r="C12" s="90"/>
      <c r="D12" s="90"/>
      <c r="E12" s="90"/>
      <c r="F12" s="89"/>
      <c r="G12" s="59">
        <f>F12*(SUMIF(Table1[[VAT rate description ]],Table356[[#This Row],[VAT rate]],Table1[VAT rate percentage]))</f>
        <v>0</v>
      </c>
      <c r="H12" s="59">
        <f t="shared" ref="H12:H32" si="1">F12+G12</f>
        <v>0</v>
      </c>
      <c r="I12" s="90"/>
    </row>
    <row r="13" spans="1:10">
      <c r="A13" s="84"/>
      <c r="B13" s="90"/>
      <c r="C13" s="90"/>
      <c r="D13" s="90"/>
      <c r="E13" s="90"/>
      <c r="F13" s="89"/>
      <c r="G13" s="59">
        <f>F13*(SUMIF(Table1[[VAT rate description ]],Table356[[#This Row],[VAT rate]],Table1[VAT rate percentage]))</f>
        <v>0</v>
      </c>
      <c r="H13" s="59">
        <f t="shared" si="1"/>
        <v>0</v>
      </c>
      <c r="I13" s="90"/>
    </row>
    <row r="14" spans="1:10">
      <c r="A14" s="84"/>
      <c r="B14" s="90"/>
      <c r="C14" s="90"/>
      <c r="D14" s="90"/>
      <c r="E14" s="90"/>
      <c r="F14" s="89"/>
      <c r="G14" s="59">
        <f>F14*(SUMIF(Table1[[VAT rate description ]],Table356[[#This Row],[VAT rate]],Table1[VAT rate percentage]))</f>
        <v>0</v>
      </c>
      <c r="H14" s="59">
        <f t="shared" si="1"/>
        <v>0</v>
      </c>
      <c r="I14" s="90"/>
    </row>
    <row r="15" spans="1:10">
      <c r="A15" s="84"/>
      <c r="B15" s="90"/>
      <c r="C15" s="90"/>
      <c r="D15" s="90"/>
      <c r="E15" s="90"/>
      <c r="F15" s="89"/>
      <c r="G15" s="59">
        <f>F15*(SUMIF(Table1[[VAT rate description ]],Table356[[#This Row],[VAT rate]],Table1[VAT rate percentage]))</f>
        <v>0</v>
      </c>
      <c r="H15" s="59">
        <f t="shared" si="1"/>
        <v>0</v>
      </c>
      <c r="I15" s="90"/>
    </row>
    <row r="16" spans="1:10">
      <c r="A16" s="84"/>
      <c r="B16" s="90"/>
      <c r="C16" s="90"/>
      <c r="D16" s="90"/>
      <c r="E16" s="90"/>
      <c r="F16" s="89"/>
      <c r="G16" s="59">
        <f>F16*(SUMIF(Table1[[VAT rate description ]],Table356[[#This Row],[VAT rate]],Table1[VAT rate percentage]))</f>
        <v>0</v>
      </c>
      <c r="H16" s="59">
        <f t="shared" si="1"/>
        <v>0</v>
      </c>
      <c r="I16" s="90"/>
    </row>
    <row r="17" spans="1:9">
      <c r="A17" s="84"/>
      <c r="B17" s="90"/>
      <c r="C17" s="90"/>
      <c r="D17" s="90"/>
      <c r="E17" s="90"/>
      <c r="F17" s="89"/>
      <c r="G17" s="59">
        <f>F17*(SUMIF(Table1[[VAT rate description ]],Table356[[#This Row],[VAT rate]],Table1[VAT rate percentage]))</f>
        <v>0</v>
      </c>
      <c r="H17" s="59">
        <f t="shared" si="1"/>
        <v>0</v>
      </c>
      <c r="I17" s="90"/>
    </row>
    <row r="18" spans="1:9">
      <c r="A18" s="84"/>
      <c r="B18" s="90"/>
      <c r="C18" s="90"/>
      <c r="D18" s="90"/>
      <c r="E18" s="90"/>
      <c r="F18" s="89"/>
      <c r="G18" s="59">
        <f>F18*(SUMIF(Table1[[VAT rate description ]],Table356[[#This Row],[VAT rate]],Table1[VAT rate percentage]))</f>
        <v>0</v>
      </c>
      <c r="H18" s="59">
        <f t="shared" si="1"/>
        <v>0</v>
      </c>
      <c r="I18" s="90"/>
    </row>
    <row r="19" spans="1:9">
      <c r="A19" s="84"/>
      <c r="B19" s="90"/>
      <c r="C19" s="90"/>
      <c r="D19" s="90"/>
      <c r="E19" s="90"/>
      <c r="F19" s="89"/>
      <c r="G19" s="59">
        <f>F19*(SUMIF(Table1[[VAT rate description ]],Table356[[#This Row],[VAT rate]],Table1[VAT rate percentage]))</f>
        <v>0</v>
      </c>
      <c r="H19" s="59">
        <f t="shared" si="1"/>
        <v>0</v>
      </c>
      <c r="I19" s="90"/>
    </row>
    <row r="20" spans="1:9">
      <c r="A20" s="84"/>
      <c r="B20" s="90"/>
      <c r="C20" s="90"/>
      <c r="D20" s="90"/>
      <c r="E20" s="90"/>
      <c r="F20" s="89"/>
      <c r="G20" s="59">
        <f>F20*(SUMIF(Table1[[VAT rate description ]],Table356[[#This Row],[VAT rate]],Table1[VAT rate percentage]))</f>
        <v>0</v>
      </c>
      <c r="H20" s="59">
        <f t="shared" si="1"/>
        <v>0</v>
      </c>
      <c r="I20" s="90"/>
    </row>
    <row r="21" spans="1:9">
      <c r="A21" s="84"/>
      <c r="B21" s="90"/>
      <c r="C21" s="90"/>
      <c r="D21" s="90"/>
      <c r="E21" s="90"/>
      <c r="F21" s="89"/>
      <c r="G21" s="59">
        <f>F21*(SUMIF(Table1[[VAT rate description ]],Table356[[#This Row],[VAT rate]],Table1[VAT rate percentage]))</f>
        <v>0</v>
      </c>
      <c r="H21" s="59">
        <f t="shared" si="1"/>
        <v>0</v>
      </c>
      <c r="I21" s="90"/>
    </row>
    <row r="22" spans="1:9">
      <c r="A22" s="84"/>
      <c r="B22" s="90"/>
      <c r="C22" s="90"/>
      <c r="D22" s="90"/>
      <c r="E22" s="90"/>
      <c r="F22" s="89"/>
      <c r="G22" s="59">
        <f>F22*(SUMIF(Table1[[VAT rate description ]],Table356[[#This Row],[VAT rate]],Table1[VAT rate percentage]))</f>
        <v>0</v>
      </c>
      <c r="H22" s="59">
        <f t="shared" si="1"/>
        <v>0</v>
      </c>
      <c r="I22" s="90"/>
    </row>
    <row r="23" spans="1:9">
      <c r="A23" s="84"/>
      <c r="B23" s="90"/>
      <c r="C23" s="90"/>
      <c r="D23" s="90"/>
      <c r="E23" s="90"/>
      <c r="F23" s="89"/>
      <c r="G23" s="59">
        <f>F23*(SUMIF(Table1[[VAT rate description ]],Table356[[#This Row],[VAT rate]],Table1[VAT rate percentage]))</f>
        <v>0</v>
      </c>
      <c r="H23" s="59">
        <f t="shared" si="1"/>
        <v>0</v>
      </c>
      <c r="I23" s="90"/>
    </row>
    <row r="24" spans="1:9">
      <c r="A24" s="84"/>
      <c r="B24" s="90"/>
      <c r="C24" s="90"/>
      <c r="D24" s="90"/>
      <c r="E24" s="90"/>
      <c r="F24" s="89"/>
      <c r="G24" s="59">
        <f>F24*(SUMIF(Table1[[VAT rate description ]],Table356[[#This Row],[VAT rate]],Table1[VAT rate percentage]))</f>
        <v>0</v>
      </c>
      <c r="H24" s="59">
        <f t="shared" si="1"/>
        <v>0</v>
      </c>
      <c r="I24" s="90"/>
    </row>
    <row r="25" spans="1:9">
      <c r="A25" s="84"/>
      <c r="B25" s="90"/>
      <c r="C25" s="90"/>
      <c r="D25" s="90"/>
      <c r="E25" s="90"/>
      <c r="F25" s="89"/>
      <c r="G25" s="59">
        <f>F25*(SUMIF(Table1[[VAT rate description ]],Table356[[#This Row],[VAT rate]],Table1[VAT rate percentage]))</f>
        <v>0</v>
      </c>
      <c r="H25" s="59">
        <f t="shared" si="1"/>
        <v>0</v>
      </c>
      <c r="I25" s="90"/>
    </row>
    <row r="26" spans="1:9">
      <c r="A26" s="84"/>
      <c r="B26" s="90"/>
      <c r="C26" s="90"/>
      <c r="D26" s="90"/>
      <c r="E26" s="90"/>
      <c r="F26" s="89"/>
      <c r="G26" s="59">
        <f>F26*(SUMIF(Table1[[VAT rate description ]],Table356[[#This Row],[VAT rate]],Table1[VAT rate percentage]))</f>
        <v>0</v>
      </c>
      <c r="H26" s="59">
        <f t="shared" si="1"/>
        <v>0</v>
      </c>
      <c r="I26" s="90"/>
    </row>
    <row r="27" spans="1:9">
      <c r="A27" s="84"/>
      <c r="B27" s="90"/>
      <c r="C27" s="90"/>
      <c r="D27" s="90"/>
      <c r="E27" s="90"/>
      <c r="F27" s="89"/>
      <c r="G27" s="59">
        <f>F27*(SUMIF(Table1[[VAT rate description ]],Table356[[#This Row],[VAT rate]],Table1[VAT rate percentage]))</f>
        <v>0</v>
      </c>
      <c r="H27" s="59">
        <f t="shared" si="1"/>
        <v>0</v>
      </c>
      <c r="I27" s="90"/>
    </row>
    <row r="28" spans="1:9">
      <c r="A28" s="84"/>
      <c r="B28" s="90"/>
      <c r="C28" s="90"/>
      <c r="D28" s="90"/>
      <c r="E28" s="90"/>
      <c r="F28" s="89"/>
      <c r="G28" s="59">
        <f>F28*(SUMIF(Table1[[VAT rate description ]],Table356[[#This Row],[VAT rate]],Table1[VAT rate percentage]))</f>
        <v>0</v>
      </c>
      <c r="H28" s="59">
        <f t="shared" si="1"/>
        <v>0</v>
      </c>
      <c r="I28" s="90"/>
    </row>
    <row r="29" spans="1:9">
      <c r="A29" s="84"/>
      <c r="B29" s="90"/>
      <c r="C29" s="90"/>
      <c r="D29" s="90"/>
      <c r="E29" s="90"/>
      <c r="F29" s="89"/>
      <c r="G29" s="59">
        <f>F29*(SUMIF(Table1[[VAT rate description ]],Table356[[#This Row],[VAT rate]],Table1[VAT rate percentage]))</f>
        <v>0</v>
      </c>
      <c r="H29" s="59">
        <f t="shared" si="1"/>
        <v>0</v>
      </c>
      <c r="I29" s="90"/>
    </row>
    <row r="30" spans="1:9">
      <c r="A30" s="84"/>
      <c r="B30" s="90"/>
      <c r="C30" s="90"/>
      <c r="D30" s="90"/>
      <c r="E30" s="90"/>
      <c r="F30" s="89"/>
      <c r="G30" s="59">
        <f>F30*(SUMIF(Table1[[VAT rate description ]],Table356[[#This Row],[VAT rate]],Table1[VAT rate percentage]))</f>
        <v>0</v>
      </c>
      <c r="H30" s="59">
        <f t="shared" si="1"/>
        <v>0</v>
      </c>
      <c r="I30" s="90"/>
    </row>
    <row r="31" spans="1:9">
      <c r="A31" s="84"/>
      <c r="B31" s="90"/>
      <c r="C31" s="90"/>
      <c r="D31" s="90"/>
      <c r="E31" s="90"/>
      <c r="F31" s="89"/>
      <c r="G31" s="59">
        <f>F31*(SUMIF(Table1[[VAT rate description ]],Table356[[#This Row],[VAT rate]],Table1[VAT rate percentage]))</f>
        <v>0</v>
      </c>
      <c r="H31" s="59">
        <f t="shared" si="1"/>
        <v>0</v>
      </c>
      <c r="I31" s="90"/>
    </row>
    <row r="32" spans="1:9">
      <c r="A32" s="84"/>
      <c r="B32" s="90"/>
      <c r="C32" s="90"/>
      <c r="D32" s="90"/>
      <c r="E32" s="90"/>
      <c r="F32" s="89"/>
      <c r="G32" s="59">
        <f>F32*(SUMIF(Table1[[VAT rate description ]],Table356[[#This Row],[VAT rate]],Table1[VAT rate percentage]))</f>
        <v>0</v>
      </c>
      <c r="H32" s="59">
        <f t="shared" si="1"/>
        <v>0</v>
      </c>
      <c r="I32" s="90"/>
    </row>
  </sheetData>
  <sheetProtection formatCells="0" formatColumns="0" formatRows="0" insertColumns="0" insertRows="0" insertHyperlinks="0" deleteColumns="0" deleteRows="0" selectLockedCells="1"/>
  <mergeCells count="3">
    <mergeCell ref="B4:D4"/>
    <mergeCell ref="B5:D5"/>
    <mergeCell ref="B6:D6"/>
  </mergeCells>
  <hyperlinks>
    <hyperlink ref="A9" r:id="rId1" location=":~:text=To%20insert%20a%20single%20row,selection%20and%20click%20Insert%20Rows."/>
  </hyperlinks>
  <pageMargins left="0.47244094488188981" right="0.47244094488188981" top="0.94488188976377963" bottom="0.74803149606299213" header="0.31496062992125984" footer="0.31496062992125984"/>
  <pageSetup paperSize="9" fitToHeight="0" orientation="landscape" r:id="rId2"/>
  <headerFooter>
    <oddHeader>&amp;L&amp;"-,Bold"&amp;16MTD TRANSACTIONS&amp;R&amp;G</oddHeader>
    <oddFooter>&amp;C&amp;G&amp;R&amp;P of &amp;N</oddFooter>
  </headerFooter>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'VAT rates'!$B$6:$B$10</xm:f>
          </x14:formula1>
          <xm:sqref>E11:E32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E10"/>
  <sheetViews>
    <sheetView showGridLines="0" zoomScaleNormal="100" workbookViewId="0">
      <selection activeCell="B12" sqref="B12"/>
    </sheetView>
  </sheetViews>
  <sheetFormatPr defaultColWidth="9.140625" defaultRowHeight="12.75"/>
  <cols>
    <col min="1" max="1" width="4.140625" style="18" customWidth="1"/>
    <col min="2" max="2" width="29.140625" style="18" bestFit="1" customWidth="1"/>
    <col min="3" max="3" width="24.42578125" style="47" customWidth="1"/>
    <col min="4" max="4" width="23.85546875" style="18" customWidth="1"/>
    <col min="5" max="5" width="11.42578125" style="18" bestFit="1" customWidth="1"/>
    <col min="6" max="16384" width="9.140625" style="18"/>
  </cols>
  <sheetData>
    <row r="2" spans="2:5" ht="20.25">
      <c r="B2" s="15" t="s">
        <v>32</v>
      </c>
    </row>
    <row r="3" spans="2:5" ht="39" customHeight="1">
      <c r="B3" s="119" t="s">
        <v>70</v>
      </c>
      <c r="C3" s="119"/>
      <c r="D3" s="119"/>
      <c r="E3" s="119"/>
    </row>
    <row r="5" spans="2:5" ht="25.5">
      <c r="B5" s="48" t="s">
        <v>56</v>
      </c>
      <c r="C5" s="72" t="s">
        <v>21</v>
      </c>
      <c r="D5" s="72" t="s">
        <v>64</v>
      </c>
      <c r="E5" s="73" t="s">
        <v>38</v>
      </c>
    </row>
    <row r="6" spans="2:5">
      <c r="B6" s="49" t="s">
        <v>24</v>
      </c>
      <c r="C6" s="74">
        <v>0.2</v>
      </c>
      <c r="D6" s="75"/>
      <c r="E6" s="76">
        <v>1.2</v>
      </c>
    </row>
    <row r="7" spans="2:5">
      <c r="B7" s="50" t="s">
        <v>22</v>
      </c>
      <c r="C7" s="77">
        <v>0</v>
      </c>
      <c r="D7" s="75"/>
      <c r="E7" s="76">
        <v>1</v>
      </c>
    </row>
    <row r="8" spans="2:5">
      <c r="B8" s="50" t="s">
        <v>23</v>
      </c>
      <c r="C8" s="77">
        <v>0.05</v>
      </c>
      <c r="D8" s="75"/>
      <c r="E8" s="76">
        <v>1.05</v>
      </c>
    </row>
    <row r="9" spans="2:5">
      <c r="B9" s="51" t="s">
        <v>58</v>
      </c>
      <c r="C9" s="78"/>
      <c r="D9" s="75"/>
      <c r="E9" s="76">
        <v>1</v>
      </c>
    </row>
    <row r="10" spans="2:5">
      <c r="B10" s="50" t="s">
        <v>59</v>
      </c>
      <c r="C10" s="77"/>
      <c r="D10" s="77" t="s">
        <v>57</v>
      </c>
      <c r="E10" s="79">
        <v>1</v>
      </c>
    </row>
  </sheetData>
  <mergeCells count="1">
    <mergeCell ref="B3:E3"/>
  </mergeCells>
  <pageMargins left="0.47244094488188981" right="0.47244094488188981" top="0.94488188976377963" bottom="0.74803149606299213" header="0.31496062992125984" footer="0.31496062992125984"/>
  <pageSetup paperSize="9" orientation="landscape" r:id="rId1"/>
  <headerFooter>
    <oddHeader>&amp;LMTD TRANSACTIONS&amp;R&amp;G</oddHeader>
    <oddFooter>&amp;C&amp;G&amp;R&amp;P of &amp;N</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U D A A B Q S w M E F A A C A A g A G q N s U W L P z 9 + o A A A A + A A A A B I A H A B D b 2 5 m a W c v U G F j a 2 F n Z S 5 4 b W w g o h g A K K A U A A A A A A A A A A A A A A A A A A A A A A A A A A A A h Y + 9 C s I w G E V f p W R v / t S i 5 W s K O r h Y E A R x L T G 2 w T a V J j V 9 N w c f y V e w o F U 3 x 3 s 4 w 7 m P 2 x 3 S v q 6 C q 2 q t b k y C G K Y o U E Y 2 R 2 2 K B H X u F M 5 R K m C b y 3 N e q G C Q j Y 1 7 e 0 x Q 6 d w l J s R 7 j / 0 E N 2 1 B O K W M H L L N T p a q z t F H 1 v / l U B v r c i M V E r B / x Q i O I 4 Z n b M H x N G J A R g y Z N l + F D 8 W Y A v m B s O o q 1 7 V K K B O u l 0 D G C e T 9 Q j w B U E s D B B Q A A g A I A B q j b F 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a o 2 x R w C B o T c s A A A A 3 A Q A A E w A c A E Z v c m 1 1 b G F z L 1 N l Y 3 R p b 2 4 x L m 0 g o h g A K K A U A A A A A A A A A A A A A A A A A A A A A A A A A A A A b Y 8 x a 8 N A D I V 3 g / + D u C 4 2 H A F 3 D Z l M M 2 a I A x 1 C h r O r 1 i b n U 9 D p S I r x f 8 8 5 R 1 o o 1 S L 4 n v S e 5 L G T g R w 0 q V f r P M s z 3 x v G D z i Y 1 m I F G 7 A o e Q a x G g r c Y S R v t w 7 t q g 7 M 6 O S d + N w S n Y t y O u 7 M i B u V N t V p P t b k J I 6 c d D J 4 U X V v 3 N d i / n 1 B F Z 0 e o 6 s D G + c / i c e a b B j d I v o i p e l p U o l W S o N E B Q R v M m t 4 8 t c n d 2 F s k e e 5 / E n b D l Z w + W V P V / 8 b 1 6 C N / y 6 s + H O R B j R d D 8 I B y z w b 3 P 9 G 6 z t Q S w E C L Q A U A A I A C A A a o 2 x R Y s / P 3 6 g A A A D 4 A A A A E g A A A A A A A A A A A A A A A A A A A A A A Q 2 9 u Z m l n L 1 B h Y 2 t h Z 2 U u e G 1 s U E s B A i 0 A F A A C A A g A G q N s U Q / K 6 a u k A A A A 6 Q A A A B M A A A A A A A A A A A A A A A A A 9 A A A A F t D b 2 5 0 Z W 5 0 X 1 R 5 c G V z X S 5 4 b W x Q S w E C L Q A U A A I A C A A a o 2 x R w C B o T c s A A A A 3 A Q A A E w A A A A A A A A A A A A A A A A D l A Q A A R m 9 y b X V s Y X M v U 2 V j d G l v b j E u b V B L B Q Y A A A A A A w A D A M I A A A D 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R C Q A A A A A A A G 8 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T m F 2 a W d h d G l v b l N 0 Z X B O Y W 1 l I i B W Y W x 1 Z T 0 i c 0 5 h d m l n Y X R p b 2 4 i I C 8 + P E V u d H J 5 I F R 5 c G U 9 I k J 1 Z m Z l c k 5 l e H R S Z W Z y Z X N o I i B W Y W x 1 Z T 0 i b D E i I C 8 + P E V u d H J 5 I F R 5 c G U 9 I l J l c 3 V s d F R 5 c G U i I F Z h b H V l P S J z R X h j Z X B 0 a W 9 u 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w L T A z L T A z V D E z O j Q 1 O j E z L j k y M T I 0 N D R a I i A v P j x F b n R y e S B U e X B l P S J G a W x s Q 2 9 s d W 1 u V H l w Z X M i I F Z h b H V l P S J z Q m d V 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2 h h b m d l Z C B U e X B l L n t D b 2 x 1 b W 4 x L D B 9 J n F 1 b 3 Q 7 L C Z x d W 9 0 O 1 N l Y 3 R p b 2 4 x L 1 R h Y m x l M S 9 D a G F u Z 2 V k I F R 5 c G U u e 0 N v b H V t b j I s M X 0 m c X V v d D t d L C Z x d W 9 0 O 0 N v b H V t b k N v d W 5 0 J n F 1 b 3 Q 7 O j I s J n F 1 b 3 Q 7 S 2 V 5 Q 2 9 s d W 1 u T m F t Z X M m c X V v d D s 6 W 1 0 s J n F 1 b 3 Q 7 Q 2 9 s d W 1 u S W R l b n R p d G l l c y Z x d W 9 0 O z p b J n F 1 b 3 Q 7 U 2 V j d G l v b j E v V G F i b G U x L 0 N o Y W 5 n Z W Q g V H l w Z S 5 7 Q 2 9 s d W 1 u M S w w f S Z x d W 9 0 O y w m c X V v d D t T Z W N 0 a W 9 u M S 9 U Y W J s Z T E v Q 2 h h b m d l Z C B U e X B l L n t D b 2 x 1 b W 4 y L D F 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0 Z p b H R l c m V k J T I w U m 9 3 c z w v S X R l b V B h d G g + P C 9 J d G V t T G 9 j Y X R p b 2 4 + P F N 0 Y W J s Z U V u d H J p Z X M g L z 4 8 L 0 l 0 Z W 0 + P C 9 J d G V t c z 4 8 L 0 x v Y 2 F s U G F j a 2 F n Z U 1 l d G F k Y X R h R m l s Z T 4 W A A A A U E s F B g A A A A A A A A A A A A A A A A A A A A A A A N o A A A A B A A A A 0 I y d 3 w E V 0 R G M e g D A T 8 K X 6 w E A A A A q t h k T a s R Q R 6 L m P 5 G y w 5 k 9 A A A A A A I A A A A A A A N m A A D A A A A A E A A A A N V i T 1 u O r + B + + 6 7 J F b 2 8 / g k A A A A A B I A A A K A A A A A Q A A A A a a v z g x 4 O E P V a E f v n P X 0 h 2 V A A A A A 6 m 7 m Y V a 7 H A k U Q 7 S B b x 2 G R u 5 I E T R 0 / i S p Y a 4 8 9 e h s d j B n h 7 W D b 9 K 8 5 Z I 1 e + 7 N 6 I d S h f b b f f G e Z 2 b 3 f K B 4 u b 5 + N L b o K E u L 3 o 7 4 i D e Y 4 W k F T c h Q A A A A 2 D d F 1 9 0 6 X h Z k m i / B k z o w x l P J 5 m g = = < / D a t a M a s h u p > 
</file>

<file path=customXml/itemProps1.xml><?xml version="1.0" encoding="utf-8"?>
<ds:datastoreItem xmlns:ds="http://schemas.openxmlformats.org/officeDocument/2006/customXml" ds:itemID="{2508A6EE-9F6F-4A25-BC14-FDB19E20CDC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Information</vt:lpstr>
      <vt:lpstr> VAT totals</vt:lpstr>
      <vt:lpstr>Sales (outputs)</vt:lpstr>
      <vt:lpstr>Purchases (inputs)</vt:lpstr>
      <vt:lpstr> Sales to EU (outputs)</vt:lpstr>
      <vt:lpstr>Purchases from EU (inputs)</vt:lpstr>
      <vt:lpstr>VAT rates</vt:lpstr>
      <vt:lpstr>Box_8</vt:lpstr>
      <vt:lpstr>Information!Print_Area</vt:lpstr>
      <vt:lpstr>'Purchases from EU (inputs)'!Print_Area</vt:lpstr>
      <vt:lpstr>'Sales (outputs)'!Print_Area</vt:lpstr>
      <vt:lpstr>' Sales to EU (outputs)'!Print_Titles</vt:lpstr>
      <vt:lpstr>'Purchases (inputs)'!Print_Titles</vt:lpstr>
      <vt:lpstr>'Purchases from EU (inputs)'!Print_Titles</vt:lpstr>
      <vt:lpstr>'Sales (outputs)'!Print_Titles</vt:lpstr>
      <vt:lpstr>Table1a</vt:lpstr>
      <vt:lpstr>Version_1.0</vt:lpstr>
    </vt:vector>
  </TitlesOfParts>
  <Company>Acorah Software Products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Acorah Software Products Limited</dc:creator>
  <cp:lastModifiedBy>Sarah Dudley</cp:lastModifiedBy>
  <cp:lastPrinted>2021-03-23T00:16:31Z</cp:lastPrinted>
  <dcterms:created xsi:type="dcterms:W3CDTF">2020-02-20T10:29:54Z</dcterms:created>
  <dcterms:modified xsi:type="dcterms:W3CDTF">2021-04-19T14:08:59Z</dcterms:modified>
  <cp:version>1.0</cp:version>
</cp:coreProperties>
</file>